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HeatherConway\Downloads\"/>
    </mc:Choice>
  </mc:AlternateContent>
  <xr:revisionPtr revIDLastSave="0" documentId="13_ncr:1_{4B83AF06-8052-4EC9-8D1C-6668C67946C1}" xr6:coauthVersionLast="47" xr6:coauthVersionMax="47" xr10:uidLastSave="{00000000-0000-0000-0000-000000000000}"/>
  <bookViews>
    <workbookView xWindow="-28920" yWindow="-465" windowWidth="29040" windowHeight="15720" tabRatio="659" activeTab="2" xr2:uid="{00000000-000D-0000-FFFF-FFFF00000000}"/>
  </bookViews>
  <sheets>
    <sheet name="Clinical Facility Grid" sheetId="1" r:id="rId1"/>
    <sheet name="Add Tab for Multiple Sites" sheetId="16" r:id="rId2"/>
    <sheet name="Example" sheetId="17" r:id="rId3"/>
    <sheet name="Combo Box" sheetId="2" state="hidden" r:id="rId4"/>
  </sheets>
  <definedNames>
    <definedName name="Answers">'Combo Box'!$A$2:$A$4</definedName>
    <definedName name="N">'Combo Box'!$A$11</definedName>
    <definedName name="NA">'Combo Box'!$A$13</definedName>
    <definedName name="No">'Combo Box'!$A$11</definedName>
    <definedName name="NOT_OK">'Combo Box'!$A$27</definedName>
    <definedName name="OK">'Combo Box'!$A$25</definedName>
    <definedName name="Patient_Age">'Combo Box'!$A$21:$A$22</definedName>
    <definedName name="_xlnm.Print_Area" localSheetId="1">'Add Tab for Multiple Sites'!$B$1:$L$99</definedName>
    <definedName name="_xlnm.Print_Area" localSheetId="0">'Clinical Facility Grid'!$B$1:$L$99</definedName>
    <definedName name="_xlnm.Print_Area" localSheetId="2">Example!$B$1:$L$99</definedName>
    <definedName name="_xlnm.Print_Titles" localSheetId="1">'Add Tab for Multiple Sites'!$1:$1</definedName>
    <definedName name="_xlnm.Print_Titles" localSheetId="0">'Clinical Facility Grid'!$1:$1</definedName>
    <definedName name="_xlnm.Print_Titles" localSheetId="2">Example!$1:$1</definedName>
    <definedName name="ProgramPopulation">'Combo Box'!$A$34:$A$36</definedName>
    <definedName name="Recipient_Type">'Combo Box'!$A$16:$A$17</definedName>
    <definedName name="TED_Audit">'Combo Box'!$A$25:$A$26</definedName>
    <definedName name="TypeOfTransplant">'Combo Box'!$A$30:$A$32</definedName>
    <definedName name="Y">'Combo Box'!$A$9</definedName>
    <definedName name="Yes">'Combo Box'!$A$9</definedName>
    <definedName name="Z_016514D3_5388_48B1_B81E_5777769983A7_.wvu.Cols" localSheetId="1" hidden="1">#REF!</definedName>
    <definedName name="Z_016514D3_5388_48B1_B81E_5777769983A7_.wvu.Cols" localSheetId="0" hidden="1">#REF!</definedName>
    <definedName name="Z_016514D3_5388_48B1_B81E_5777769983A7_.wvu.Cols" localSheetId="2" hidden="1">#REF!</definedName>
    <definedName name="Z_016514D3_5388_48B1_B81E_5777769983A7_.wvu.PrintArea" localSheetId="1" hidden="1">'Add Tab for Multiple Sites'!$B$2:$K$60</definedName>
    <definedName name="Z_016514D3_5388_48B1_B81E_5777769983A7_.wvu.PrintArea" localSheetId="0" hidden="1">'Clinical Facility Grid'!$B$2:$K$60</definedName>
    <definedName name="Z_016514D3_5388_48B1_B81E_5777769983A7_.wvu.PrintArea" localSheetId="2" hidden="1">Example!$B$2:$K$60</definedName>
    <definedName name="Z_4AC673DB_F0D2_40B7_8ABB_AFD4AB7727BF_.wvu.Cols" localSheetId="1" hidden="1">'Add Tab for Multiple Sites'!$K:$R,'Add Tab for Multiple Sites'!$AC:$IV</definedName>
    <definedName name="Z_4AC673DB_F0D2_40B7_8ABB_AFD4AB7727BF_.wvu.Cols" localSheetId="0" hidden="1">'Clinical Facility Grid'!$K:$R,'Clinical Facility Grid'!$AC:$IV</definedName>
    <definedName name="Z_4AC673DB_F0D2_40B7_8ABB_AFD4AB7727BF_.wvu.Cols" localSheetId="2" hidden="1">Example!$K:$R,Example!$AC:$IV</definedName>
    <definedName name="Z_4AC673DB_F0D2_40B7_8ABB_AFD4AB7727BF_.wvu.PrintArea" localSheetId="1" hidden="1">'Add Tab for Multiple Sites'!$A$2:$Z$22</definedName>
    <definedName name="Z_4AC673DB_F0D2_40B7_8ABB_AFD4AB7727BF_.wvu.PrintArea" localSheetId="0" hidden="1">'Clinical Facility Grid'!$A$2:$Z$22</definedName>
    <definedName name="Z_4AC673DB_F0D2_40B7_8ABB_AFD4AB7727BF_.wvu.PrintArea" localSheetId="2" hidden="1">Example!$A$2:$Z$22</definedName>
    <definedName name="Z_4AC673DB_F0D2_40B7_8ABB_AFD4AB7727BF_.wvu.Rows" localSheetId="1" hidden="1">'Add Tab for Multiple Sites'!#REF!</definedName>
    <definedName name="Z_4AC673DB_F0D2_40B7_8ABB_AFD4AB7727BF_.wvu.Rows" localSheetId="0" hidden="1">'Clinical Facility Grid'!#REF!</definedName>
    <definedName name="Z_4AC673DB_F0D2_40B7_8ABB_AFD4AB7727BF_.wvu.Rows" localSheetId="2" hidden="1">Example!#REF!</definedName>
    <definedName name="Z_A806C88B_F2DD_48BB_847E_7C13CD91EC6F_.wvu.Cols" localSheetId="1" hidden="1">#REF!</definedName>
    <definedName name="Z_A806C88B_F2DD_48BB_847E_7C13CD91EC6F_.wvu.Cols" localSheetId="0" hidden="1">#REF!</definedName>
    <definedName name="Z_A806C88B_F2DD_48BB_847E_7C13CD91EC6F_.wvu.Cols" localSheetId="2" hidden="1">#REF!</definedName>
    <definedName name="Z_A806C88B_F2DD_48BB_847E_7C13CD91EC6F_.wvu.PrintArea" localSheetId="1" hidden="1">'Add Tab for Multiple Sites'!$B$2:$K$60</definedName>
    <definedName name="Z_A806C88B_F2DD_48BB_847E_7C13CD91EC6F_.wvu.PrintArea" localSheetId="0" hidden="1">'Clinical Facility Grid'!$B$2:$K$60</definedName>
    <definedName name="Z_A806C88B_F2DD_48BB_847E_7C13CD91EC6F_.wvu.PrintArea" localSheetId="2" hidden="1">Example!$B$2:$K$60</definedName>
    <definedName name="Z_EF782043_C540_498A_A1E0_0E8FEBA69B9F_.wvu.Cols" localSheetId="1" hidden="1">'Add Tab for Multiple Sites'!$K:$R,'Add Tab for Multiple Sites'!$AC:$IV</definedName>
    <definedName name="Z_EF782043_C540_498A_A1E0_0E8FEBA69B9F_.wvu.Cols" localSheetId="0" hidden="1">'Clinical Facility Grid'!$K:$R,'Clinical Facility Grid'!$AC:$IV</definedName>
    <definedName name="Z_EF782043_C540_498A_A1E0_0E8FEBA69B9F_.wvu.Cols" localSheetId="2" hidden="1">Example!$K:$R,Example!$AC:$IV</definedName>
    <definedName name="Z_EF782043_C540_498A_A1E0_0E8FEBA69B9F_.wvu.PrintArea" localSheetId="1" hidden="1">'Add Tab for Multiple Sites'!$A$2:$Z$22</definedName>
    <definedName name="Z_EF782043_C540_498A_A1E0_0E8FEBA69B9F_.wvu.PrintArea" localSheetId="0" hidden="1">'Clinical Facility Grid'!$A$2:$Z$22</definedName>
    <definedName name="Z_EF782043_C540_498A_A1E0_0E8FEBA69B9F_.wvu.PrintArea" localSheetId="2" hidden="1">Example!$A$2:$Z$22</definedName>
    <definedName name="Z_EF782043_C540_498A_A1E0_0E8FEBA69B9F_.wvu.Rows" localSheetId="1" hidden="1">'Add Tab for Multiple Sites'!#REF!</definedName>
    <definedName name="Z_EF782043_C540_498A_A1E0_0E8FEBA69B9F_.wvu.Rows" localSheetId="0" hidden="1">'Clinical Facility Grid'!#REF!</definedName>
    <definedName name="Z_EF782043_C540_498A_A1E0_0E8FEBA69B9F_.wvu.Rows" localSheetId="2" hidden="1">Example!#REF!</definedName>
  </definedNames>
  <calcPr calcId="191029"/>
  <customWorkbookViews>
    <customWorkbookView name="smwalsh - Personal View" guid="{4AC673DB-F0D2-40B7-8ABB-AFD4AB7727BF}" mergeInterval="0" personalView="1" maximized="1" xWindow="1912" yWindow="22" windowWidth="1696" windowHeight="1066" tabRatio="242" activeSheetId="1"/>
    <customWorkbookView name="Kara Wacker - Personal View" guid="{A806C88B-F2DD-48BB-847E-7C13CD91EC6F}" mergeInterval="0" personalView="1" maximized="1" xWindow="1" yWindow="1" windowWidth="1280" windowHeight="829" tabRatio="745" activeSheetId="1" showFormulaBar="0"/>
    <customWorkbookView name="Test View" guid="{FB73E010-9DAF-456F-B25E-35E615E5C7CB}" mergeInterval="0" includePrintSettings="0" includeHiddenRowCol="0" maximized="1" xWindow="1" yWindow="1" windowWidth="1280" windowHeight="803" activeSheetId="1"/>
    <customWorkbookView name="Test1" guid="{DCF11E63-42B0-4BE2-B011-CEF3FBE62A69}" mergeInterval="0" includeHiddenRowCol="0" maximized="1" xWindow="1" yWindow="1" windowWidth="1280" windowHeight="803" activeSheetId="1"/>
    <customWorkbookView name="  - Personal View" guid="{016514D3-5388-48B1-B81E-5777769983A7}" mergeInterval="0" personalView="1" maximized="1" xWindow="1" yWindow="1" windowWidth="1024" windowHeight="547" tabRatio="745" activeSheetId="4"/>
    <customWorkbookView name="Heather J. Conway - Personal View" guid="{EF782043-C540-498A-A1E0-0E8FEBA69B9F}" mergeInterval="0" personalView="1" maximized="1" xWindow="240" yWindow="-8" windowWidth="1696" windowHeight="1026" tabRatio="24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7" i="17" l="1"/>
  <c r="E78" i="17"/>
  <c r="E79" i="17"/>
  <c r="F79" i="17" s="1"/>
  <c r="E77" i="16"/>
  <c r="E78" i="16"/>
  <c r="E79" i="16"/>
  <c r="C99" i="1"/>
  <c r="C98" i="1"/>
  <c r="C97" i="1"/>
  <c r="C96" i="1"/>
  <c r="C95" i="1"/>
  <c r="C93" i="1"/>
  <c r="C92" i="1"/>
  <c r="C91" i="1"/>
  <c r="C89" i="1"/>
  <c r="C88" i="1"/>
  <c r="C87" i="1"/>
  <c r="C86" i="1"/>
  <c r="C85" i="1"/>
  <c r="C84" i="1"/>
  <c r="E95" i="1"/>
  <c r="D82" i="1"/>
  <c r="C82" i="1"/>
  <c r="F75" i="1"/>
  <c r="E77" i="1"/>
  <c r="E78" i="1"/>
  <c r="E79" i="1"/>
  <c r="C77" i="1"/>
  <c r="E75" i="1"/>
  <c r="C79" i="1"/>
  <c r="C78" i="1"/>
  <c r="C76" i="1"/>
  <c r="C75" i="1"/>
  <c r="G71" i="1"/>
  <c r="F71" i="1"/>
  <c r="E71" i="1"/>
  <c r="C73" i="1"/>
  <c r="C71" i="1"/>
  <c r="J52" i="1"/>
  <c r="I52" i="1"/>
  <c r="H52" i="1"/>
  <c r="G52" i="1"/>
  <c r="F52" i="1"/>
  <c r="E52" i="1"/>
  <c r="D52" i="1"/>
  <c r="C52" i="1"/>
  <c r="J35" i="1"/>
  <c r="I35" i="1"/>
  <c r="I34" i="1"/>
  <c r="I33" i="1"/>
  <c r="I32" i="1"/>
  <c r="H35" i="1"/>
  <c r="G35" i="1"/>
  <c r="F35" i="1"/>
  <c r="E35" i="1"/>
  <c r="D35" i="1"/>
  <c r="C35" i="1"/>
  <c r="C72" i="1"/>
  <c r="C62" i="1"/>
  <c r="E64" i="1"/>
  <c r="C69" i="1"/>
  <c r="C68" i="1"/>
  <c r="C67" i="1"/>
  <c r="C66" i="1"/>
  <c r="C65" i="1"/>
  <c r="C64" i="1"/>
  <c r="C28" i="16"/>
  <c r="E99" i="17"/>
  <c r="C99" i="17"/>
  <c r="F99" i="17" s="1"/>
  <c r="F98" i="17"/>
  <c r="E98" i="17"/>
  <c r="C98" i="17"/>
  <c r="E97" i="17"/>
  <c r="C97" i="17"/>
  <c r="F97" i="17" s="1"/>
  <c r="E96" i="17"/>
  <c r="C96" i="17"/>
  <c r="F96" i="17" s="1"/>
  <c r="F95" i="17"/>
  <c r="E95" i="17"/>
  <c r="C95" i="17"/>
  <c r="C93" i="17"/>
  <c r="E91" i="17" s="1"/>
  <c r="G91" i="17" s="1"/>
  <c r="C92" i="17"/>
  <c r="F91" i="17"/>
  <c r="C91" i="17"/>
  <c r="C89" i="17"/>
  <c r="E84" i="17" s="1"/>
  <c r="G84" i="17" s="1"/>
  <c r="C88" i="17"/>
  <c r="C87" i="17"/>
  <c r="C86" i="17"/>
  <c r="C85" i="17"/>
  <c r="F84" i="17"/>
  <c r="C84" i="17"/>
  <c r="D82" i="17"/>
  <c r="C82" i="17"/>
  <c r="C79" i="17"/>
  <c r="F78" i="17"/>
  <c r="C78" i="17"/>
  <c r="F77" i="17"/>
  <c r="C77" i="17"/>
  <c r="E76" i="17"/>
  <c r="C76" i="17"/>
  <c r="F76" i="17" s="1"/>
  <c r="F75" i="17"/>
  <c r="E75" i="17"/>
  <c r="C75" i="17"/>
  <c r="C73" i="17"/>
  <c r="C72" i="17"/>
  <c r="G71" i="17"/>
  <c r="F71" i="17"/>
  <c r="E71" i="17"/>
  <c r="C71" i="17"/>
  <c r="C69" i="17"/>
  <c r="C68" i="17"/>
  <c r="C67" i="17"/>
  <c r="C66" i="17"/>
  <c r="C65" i="17"/>
  <c r="G64" i="17"/>
  <c r="F64" i="17"/>
  <c r="E64" i="17"/>
  <c r="C64" i="17"/>
  <c r="D62" i="17"/>
  <c r="C62" i="17"/>
  <c r="J52" i="17"/>
  <c r="I52" i="17"/>
  <c r="H52" i="17"/>
  <c r="G52" i="17"/>
  <c r="F52" i="17"/>
  <c r="E52" i="17"/>
  <c r="D52" i="17"/>
  <c r="C52" i="17"/>
  <c r="I51" i="17"/>
  <c r="E51" i="17"/>
  <c r="I50" i="17"/>
  <c r="E50" i="17"/>
  <c r="I49" i="17"/>
  <c r="E49" i="17"/>
  <c r="C45" i="17"/>
  <c r="J35" i="17"/>
  <c r="H35" i="17"/>
  <c r="G35" i="17"/>
  <c r="F35" i="17"/>
  <c r="E35" i="17"/>
  <c r="D35" i="17"/>
  <c r="C35" i="17"/>
  <c r="I34" i="17"/>
  <c r="I35" i="17" s="1"/>
  <c r="E34" i="17"/>
  <c r="I33" i="17"/>
  <c r="E33" i="17"/>
  <c r="I32" i="17"/>
  <c r="E32" i="17"/>
  <c r="C28" i="17"/>
  <c r="F99" i="16"/>
  <c r="E99" i="16"/>
  <c r="C99" i="16"/>
  <c r="F98" i="16"/>
  <c r="E98" i="16"/>
  <c r="C98" i="16"/>
  <c r="E97" i="16"/>
  <c r="C97" i="16"/>
  <c r="F97" i="16" s="1"/>
  <c r="E96" i="16"/>
  <c r="C96" i="16"/>
  <c r="F96" i="16" s="1"/>
  <c r="F95" i="16"/>
  <c r="E95" i="16"/>
  <c r="C95" i="16"/>
  <c r="C93" i="16"/>
  <c r="C92" i="16"/>
  <c r="G91" i="16"/>
  <c r="F91" i="16"/>
  <c r="E91" i="16"/>
  <c r="C91" i="16"/>
  <c r="C89" i="16"/>
  <c r="C88" i="16"/>
  <c r="C87" i="16"/>
  <c r="C86" i="16"/>
  <c r="C85" i="16"/>
  <c r="G84" i="16"/>
  <c r="F84" i="16"/>
  <c r="E84" i="16"/>
  <c r="C84" i="16"/>
  <c r="D82" i="16"/>
  <c r="C82" i="16"/>
  <c r="F79" i="16"/>
  <c r="C79" i="16"/>
  <c r="F78" i="16"/>
  <c r="C78" i="16"/>
  <c r="C77" i="16"/>
  <c r="F77" i="16" s="1"/>
  <c r="E76" i="16"/>
  <c r="C76" i="16"/>
  <c r="F76" i="16" s="1"/>
  <c r="F75" i="16"/>
  <c r="E75" i="16"/>
  <c r="C75" i="16"/>
  <c r="C73" i="16"/>
  <c r="C72" i="16"/>
  <c r="G71" i="16"/>
  <c r="F71" i="16"/>
  <c r="E71" i="16"/>
  <c r="C71" i="16"/>
  <c r="C69" i="16"/>
  <c r="C68" i="16"/>
  <c r="C67" i="16"/>
  <c r="C66" i="16"/>
  <c r="C65" i="16"/>
  <c r="G64" i="16"/>
  <c r="F64" i="16"/>
  <c r="E64" i="16"/>
  <c r="C64" i="16"/>
  <c r="D62" i="16"/>
  <c r="C62" i="16"/>
  <c r="J52" i="16"/>
  <c r="I52" i="16"/>
  <c r="H52" i="16"/>
  <c r="G52" i="16"/>
  <c r="F52" i="16"/>
  <c r="E52" i="16"/>
  <c r="D52" i="16"/>
  <c r="C52" i="16"/>
  <c r="I51" i="16"/>
  <c r="E51" i="16"/>
  <c r="I50" i="16"/>
  <c r="E50" i="16"/>
  <c r="I49" i="16"/>
  <c r="E49" i="16"/>
  <c r="C45" i="16"/>
  <c r="J35" i="16"/>
  <c r="I35" i="16"/>
  <c r="H35" i="16"/>
  <c r="G35" i="16"/>
  <c r="F35" i="16"/>
  <c r="E35" i="16"/>
  <c r="D35" i="16"/>
  <c r="C35" i="16"/>
  <c r="I34" i="16"/>
  <c r="E34" i="16"/>
  <c r="I33" i="16"/>
  <c r="E33" i="16"/>
  <c r="I32" i="16"/>
  <c r="E32" i="16"/>
  <c r="E91" i="1"/>
  <c r="E84" i="1"/>
  <c r="I51" i="1"/>
  <c r="E51" i="1"/>
  <c r="I50" i="1"/>
  <c r="E50" i="1"/>
  <c r="I49" i="1"/>
  <c r="E49" i="1"/>
  <c r="C45" i="1"/>
  <c r="D62" i="1" s="1"/>
  <c r="E34" i="1"/>
  <c r="E33" i="1"/>
  <c r="E32" i="1"/>
  <c r="C28" i="1"/>
  <c r="F95" i="1" l="1"/>
  <c r="E96" i="1"/>
  <c r="F96" i="1" s="1"/>
  <c r="F64" i="1"/>
  <c r="G64" i="1" s="1"/>
  <c r="F79" i="1"/>
  <c r="E76" i="1"/>
  <c r="F76" i="1" s="1"/>
  <c r="F84" i="1" l="1"/>
  <c r="G84" i="1" s="1"/>
  <c r="F77" i="1"/>
  <c r="E99" i="1"/>
  <c r="F99" i="1" s="1"/>
  <c r="F91" i="1"/>
  <c r="G91" i="1" s="1"/>
  <c r="E98" i="1"/>
  <c r="F98" i="1" s="1"/>
  <c r="E97" i="1"/>
  <c r="F97" i="1" s="1"/>
  <c r="F78" i="1"/>
</calcChain>
</file>

<file path=xl/sharedStrings.xml><?xml version="1.0" encoding="utf-8"?>
<sst xmlns="http://schemas.openxmlformats.org/spreadsheetml/2006/main" count="475" uniqueCount="108">
  <si>
    <t>Y</t>
  </si>
  <si>
    <t>N</t>
  </si>
  <si>
    <t>NA</t>
  </si>
  <si>
    <t>Yes</t>
  </si>
  <si>
    <t>No</t>
  </si>
  <si>
    <t>N/A</t>
  </si>
  <si>
    <t>Instructions to the Applicant:</t>
  </si>
  <si>
    <t>OK</t>
  </si>
  <si>
    <t>Allogeneic</t>
  </si>
  <si>
    <t>Autologous</t>
  </si>
  <si>
    <t>Pediatric</t>
  </si>
  <si>
    <t>Adult</t>
  </si>
  <si>
    <t>NOT OK</t>
  </si>
  <si>
    <t>Allogeneic and Autologous</t>
  </si>
  <si>
    <t xml:space="preserve">Allogeneic  </t>
  </si>
  <si>
    <t>Adult/Pediatric</t>
  </si>
  <si>
    <t>Pediatric only</t>
  </si>
  <si>
    <t>Adult only</t>
  </si>
  <si>
    <t>Instructions to the Inspector:</t>
  </si>
  <si>
    <t>Campus</t>
  </si>
  <si>
    <t>IEC</t>
  </si>
  <si>
    <t>HPC, Apheresis</t>
  </si>
  <si>
    <t>HPC, Marrow</t>
  </si>
  <si>
    <t>HPC, Cord Blood</t>
  </si>
  <si>
    <t>Cell Type</t>
  </si>
  <si>
    <t>Transplant Totals</t>
  </si>
  <si>
    <t>Non-Haplo</t>
  </si>
  <si>
    <t>Haplo</t>
  </si>
  <si>
    <t xml:space="preserve">Type of Facility                     </t>
  </si>
  <si>
    <t>Total Adult Allogeneic</t>
  </si>
  <si>
    <t>Total Pediatric Allogeneic</t>
  </si>
  <si>
    <t>ADULT</t>
  </si>
  <si>
    <t>PEDIATRIC</t>
  </si>
  <si>
    <t xml:space="preserve">  c. The following acronyms and abbreviations are used in this table:</t>
  </si>
  <si>
    <t xml:space="preserve">      HPC: Hematopoietic Progenitor Cells</t>
  </si>
  <si>
    <t xml:space="preserve">      Haplo: Haploidentical Transplant</t>
  </si>
  <si>
    <t xml:space="preserve">      IEC: Immune Effector Cells</t>
  </si>
  <si>
    <t xml:space="preserve">      Other: Other cellular therapy products administered by the program.</t>
  </si>
  <si>
    <t>Program Director Name</t>
  </si>
  <si>
    <t>Building and Floor Level and/or Wing</t>
  </si>
  <si>
    <t>DLI</t>
  </si>
  <si>
    <t>Inpatient</t>
  </si>
  <si>
    <t>Outpatient</t>
  </si>
  <si>
    <t>Location Name 
(include Hospital)</t>
  </si>
  <si>
    <t>Allogeneic Totals</t>
  </si>
  <si>
    <t>Autologous Totals</t>
  </si>
  <si>
    <t>IEC Totals</t>
  </si>
  <si>
    <t>DLI Totals</t>
  </si>
  <si>
    <t>Year:</t>
  </si>
  <si>
    <t>For FACT Use Only</t>
  </si>
  <si>
    <t>Total Time (Years)</t>
  </si>
  <si>
    <t>Annual Average Transplants</t>
  </si>
  <si>
    <t>Cell/Transplant Type</t>
  </si>
  <si>
    <t>HPC(M)</t>
  </si>
  <si>
    <t>HPC(M) - Non-Haplo</t>
  </si>
  <si>
    <t>HPC(M) - Haplo</t>
  </si>
  <si>
    <t>HPC(A) - Non-Haplo</t>
  </si>
  <si>
    <t>HPC(CB) - Non-Haplo</t>
  </si>
  <si>
    <t>HPC(A) - Haplo</t>
  </si>
  <si>
    <t>HPC(CB) - Haplo</t>
  </si>
  <si>
    <t>HPC(A)</t>
  </si>
  <si>
    <t>HPC(CB)</t>
  </si>
  <si>
    <t>Other</t>
  </si>
  <si>
    <t>Transplantation and Immune Effector Cells</t>
  </si>
  <si>
    <t>Transplantation</t>
  </si>
  <si>
    <t>Main Hospital
Ground Floor</t>
  </si>
  <si>
    <t>Northpole Hospital</t>
  </si>
  <si>
    <t>Northpole Hospital Infusion Center</t>
  </si>
  <si>
    <t>Arctic Campus</t>
  </si>
  <si>
    <t>Kris Kringle, MD</t>
  </si>
  <si>
    <t>Mary Chris Smith, DO</t>
  </si>
  <si>
    <t>Sleigh Ride Children's Hospital</t>
  </si>
  <si>
    <t>Elf Outpatient Children's Center</t>
  </si>
  <si>
    <t>Sleigh Ride, 4th Floor</t>
  </si>
  <si>
    <t>Toy Factory, 1st floor</t>
  </si>
  <si>
    <t>63 Seal Lane, Nome, AK 99762</t>
  </si>
  <si>
    <t>123 Elf Avenue, Nome, AK 99762</t>
  </si>
  <si>
    <t xml:space="preserve">Magic Tower, 1st floor </t>
  </si>
  <si>
    <t>Annual Average Cell Therapy Products</t>
  </si>
  <si>
    <t>Select Population Treated</t>
  </si>
  <si>
    <t>Select Transplantation and/or IEC Administration</t>
  </si>
  <si>
    <t>Address
(city, state, zip, country)</t>
  </si>
  <si>
    <t>Date Program Established</t>
  </si>
  <si>
    <t>Select Allogeneic and/or Autologous</t>
  </si>
  <si>
    <t>Year One</t>
  </si>
  <si>
    <t>Year Two</t>
  </si>
  <si>
    <t>Clinical Facility Grid</t>
  </si>
  <si>
    <t xml:space="preserve">  b. For additional inpatient or outpatient locations for a population type, copy the applicable row to add a row for each location/population type.  </t>
  </si>
  <si>
    <t>For Initial and Annual Applications, complete Year One Table. For Renewal Reports and Compliance Applications, complete both Year One and Year Two Tables below.</t>
  </si>
  <si>
    <t>ADULT Totals</t>
  </si>
  <si>
    <t>PEDIATRIC Totals</t>
  </si>
  <si>
    <t>1. Enter location information for each clinical site in the cellular therapy program and the number of new patients who have received a hematopoietic progenitor cell transplant, immune effector cellular therapy, or other 
  cellular therapy product as applicable.</t>
  </si>
  <si>
    <r>
      <t xml:space="preserve">  a. For additional clinical sites for the same population, use the '</t>
    </r>
    <r>
      <rPr>
        <i/>
        <sz val="10"/>
        <color rgb="FF000000"/>
        <rFont val="Arial"/>
        <family val="2"/>
      </rPr>
      <t>Add Tab for Multiple Sites</t>
    </r>
    <r>
      <rPr>
        <sz val="10"/>
        <color indexed="8"/>
        <rFont val="Arial"/>
        <family val="2"/>
      </rPr>
      <t>' tab at the bottom of this grid to add the site information.</t>
    </r>
  </si>
  <si>
    <t>323 Elf Avenue, Nome, AK 99762</t>
  </si>
  <si>
    <t>2. Upload the completed grid to your application.</t>
  </si>
  <si>
    <t>TILs</t>
  </si>
  <si>
    <t>Gene Therapy</t>
  </si>
  <si>
    <t>Other (e.g., tissue)</t>
  </si>
  <si>
    <r>
      <t xml:space="preserve">Enter all Clinical Locations
</t>
    </r>
    <r>
      <rPr>
        <b/>
        <sz val="10"/>
        <color indexed="30"/>
        <rFont val="Arial"/>
        <family val="2"/>
      </rPr>
      <t>Use additional Excel sheet tabs below for multiple sites of the same population (i.e., more than one adult or pediatric site)</t>
    </r>
  </si>
  <si>
    <t>Cells Administered at Location (Yes/No)</t>
  </si>
  <si>
    <t>*YEAR ONE</t>
  </si>
  <si>
    <t>**YEAR TWO</t>
  </si>
  <si>
    <r>
      <t xml:space="preserve">Types and Number of New Transplant Patients or Cellular Therapies Administered
</t>
    </r>
    <r>
      <rPr>
        <b/>
        <sz val="11"/>
        <color rgb="FFFF0000"/>
        <rFont val="Arial"/>
        <family val="2"/>
      </rPr>
      <t>**Year two does not need to be exactly 12 months end date and should be as close to present as possible.</t>
    </r>
    <r>
      <rPr>
        <b/>
        <sz val="10"/>
        <color indexed="8"/>
        <rFont val="Arial"/>
        <family val="2"/>
      </rPr>
      <t xml:space="preserve">
Complete all that apply regarding the locations listed above.</t>
    </r>
  </si>
  <si>
    <r>
      <t xml:space="preserve">Types and Number of New Transplant Patients or Cellular Therapies Administered
</t>
    </r>
    <r>
      <rPr>
        <b/>
        <sz val="11"/>
        <color theme="1"/>
        <rFont val="Arial"/>
        <family val="2"/>
      </rPr>
      <t>*Start from the date of your previous accreditation (renewal applicants, found at the top of your application) or from the 12 months preceding submission of the Compliance Application (initial applicants)</t>
    </r>
    <r>
      <rPr>
        <b/>
        <sz val="10"/>
        <color theme="1"/>
        <rFont val="Arial"/>
        <family val="2"/>
      </rPr>
      <t>. 
Complete all that apply regarding the locations listed above.</t>
    </r>
  </si>
  <si>
    <r>
      <t xml:space="preserve">Types and Number of New Transplant Patients or Cellular Therapies Administered
</t>
    </r>
    <r>
      <rPr>
        <b/>
        <sz val="11"/>
        <color theme="1"/>
        <rFont val="Arial"/>
        <family val="2"/>
      </rPr>
      <t>**Year two does not need to be exactly 12 months end date and should be as close to present as possible.</t>
    </r>
    <r>
      <rPr>
        <b/>
        <sz val="10"/>
        <color theme="1"/>
        <rFont val="Arial"/>
        <family val="2"/>
      </rPr>
      <t xml:space="preserve">
Complete all that apply regarding the locations listed above.</t>
    </r>
  </si>
  <si>
    <t>Enter Start Date: 
(DDMMMYYYY format)</t>
  </si>
  <si>
    <t>Enter End Date: 
(DDMMMYYYY format)</t>
  </si>
  <si>
    <r>
      <t>Review this table prior to the on-site inspection to plan the inspection agenda and verify appropriate integration of quality management programs, standard operating procedures, and personnel competency and training programs. Compare this table with the complete patient list submitted under Standard B1.7 (</t>
    </r>
    <r>
      <rPr>
        <i/>
        <sz val="10"/>
        <color rgb="FF000000"/>
        <rFont val="Arial"/>
        <family val="2"/>
      </rPr>
      <t xml:space="preserve">FACT-JACIE HCT Standards, Ninth Edition </t>
    </r>
    <r>
      <rPr>
        <sz val="10"/>
        <color rgb="FF000000"/>
        <rFont val="Arial"/>
        <family val="2"/>
      </rPr>
      <t>or</t>
    </r>
    <r>
      <rPr>
        <i/>
        <sz val="10"/>
        <color rgb="FF000000"/>
        <rFont val="Arial"/>
        <family val="2"/>
      </rPr>
      <t xml:space="preserve"> FACT-JACIE Standards for IECs, Third Edition</t>
    </r>
    <r>
      <rPr>
        <sz val="10"/>
        <color indexed="8"/>
        <rFont val="Arial"/>
        <family val="2"/>
      </rPr>
      <t>) or B1.6 (</t>
    </r>
    <r>
      <rPr>
        <i/>
        <sz val="10"/>
        <color rgb="FF000000"/>
        <rFont val="Arial"/>
        <family val="2"/>
      </rPr>
      <t>FACT Community IEC Standards, First Edition</t>
    </r>
    <r>
      <rPr>
        <sz val="10"/>
        <color indexed="8"/>
        <rFont val="Arial"/>
        <family val="2"/>
      </rPr>
      <t>) to confirm the minimum number of new patients.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</si>
</sst>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
    <numFmt numFmtId="166" formatCode="m/d/yyyy;@"/>
    <numFmt numFmtId="167" formatCode="ddmmmyyyy"/>
  </numFmts>
  <fonts count="39" x14ac:knownFonts="1">
    <font>
      <sz val="11"/>
      <color indexed="8"/>
      <name val="Calibri"/>
      <family val="2"/>
    </font>
    <font>
      <sz val="10"/>
      <color theme="1"/>
      <name val="Arial"/>
      <family val="2"/>
    </font>
    <font>
      <sz val="11"/>
      <color indexed="9"/>
      <name val="Calibri"/>
      <family val="2"/>
    </font>
    <font>
      <b/>
      <sz val="11"/>
      <color indexed="9"/>
      <name val="Calibri"/>
      <family val="2"/>
    </font>
    <font>
      <u/>
      <sz val="11"/>
      <color indexed="20"/>
      <name val="Calibri"/>
      <family val="2"/>
    </font>
    <font>
      <u/>
      <sz val="11"/>
      <color indexed="12"/>
      <name val="Calibri"/>
      <family val="2"/>
    </font>
    <font>
      <b/>
      <sz val="11"/>
      <color indexed="8"/>
      <name val="Calibri"/>
      <family val="2"/>
    </font>
    <font>
      <sz val="11"/>
      <color indexed="10"/>
      <name val="Calibri"/>
      <family val="2"/>
    </font>
    <font>
      <sz val="8"/>
      <color indexed="8"/>
      <name val="Arial"/>
      <family val="2"/>
    </font>
    <font>
      <b/>
      <sz val="18"/>
      <color theme="3"/>
      <name val="Cambria"/>
      <family val="2"/>
    </font>
    <font>
      <b/>
      <sz val="11"/>
      <color rgb="FF3F3F3F"/>
      <name val="Calibri"/>
      <family val="2"/>
    </font>
    <font>
      <sz val="11"/>
      <color rgb="FF9C6500"/>
      <name val="Calibri"/>
      <family val="2"/>
    </font>
    <font>
      <sz val="11"/>
      <color rgb="FFFA7D00"/>
      <name val="Calibri"/>
      <family val="2"/>
    </font>
    <font>
      <sz val="11"/>
      <color rgb="FF3F3F76"/>
      <name val="Calibri"/>
      <family val="2"/>
    </font>
    <font>
      <b/>
      <sz val="11"/>
      <color theme="3"/>
      <name val="Calibri"/>
      <family val="2"/>
    </font>
    <font>
      <b/>
      <sz val="13"/>
      <color theme="3"/>
      <name val="Calibri"/>
      <family val="2"/>
    </font>
    <font>
      <b/>
      <sz val="15"/>
      <color theme="3"/>
      <name val="Calibri"/>
      <family val="2"/>
    </font>
    <font>
      <sz val="11"/>
      <color rgb="FF006100"/>
      <name val="Calibri"/>
      <family val="2"/>
    </font>
    <font>
      <i/>
      <sz val="11"/>
      <color rgb="FF7F7F7F"/>
      <name val="Calibri"/>
      <family val="2"/>
    </font>
    <font>
      <b/>
      <sz val="11"/>
      <color rgb="FFFA7D00"/>
      <name val="Calibri"/>
      <family val="2"/>
    </font>
    <font>
      <sz val="11"/>
      <color rgb="FF9C0006"/>
      <name val="Calibri"/>
      <family val="2"/>
    </font>
    <font>
      <b/>
      <sz val="12"/>
      <color indexed="8"/>
      <name val="Arial"/>
      <family val="2"/>
    </font>
    <font>
      <b/>
      <sz val="10"/>
      <color indexed="8"/>
      <name val="Arial"/>
      <family val="2"/>
    </font>
    <font>
      <sz val="10"/>
      <color indexed="8"/>
      <name val="Arial"/>
      <family val="2"/>
    </font>
    <font>
      <sz val="10"/>
      <name val="Arial"/>
      <family val="2"/>
    </font>
    <font>
      <b/>
      <sz val="10"/>
      <color indexed="30"/>
      <name val="Arial"/>
      <family val="2"/>
    </font>
    <font>
      <b/>
      <i/>
      <sz val="10"/>
      <color rgb="FF0070C0"/>
      <name val="Arial"/>
      <family val="2"/>
    </font>
    <font>
      <b/>
      <sz val="9"/>
      <name val="Arial"/>
      <family val="2"/>
    </font>
    <font>
      <b/>
      <sz val="10"/>
      <color rgb="FFFA7D00"/>
      <name val="Arial"/>
      <family val="2"/>
    </font>
    <font>
      <b/>
      <sz val="10"/>
      <name val="Arial"/>
      <family val="2"/>
    </font>
    <font>
      <b/>
      <sz val="10"/>
      <color rgb="FF0070C0"/>
      <name val="Arial"/>
      <family val="2"/>
    </font>
    <font>
      <b/>
      <sz val="10"/>
      <color theme="1"/>
      <name val="Arial"/>
      <family val="2"/>
    </font>
    <font>
      <sz val="10"/>
      <color indexed="9"/>
      <name val="Arial"/>
      <family val="2"/>
    </font>
    <font>
      <i/>
      <sz val="10"/>
      <color rgb="FF000000"/>
      <name val="Arial"/>
      <family val="2"/>
    </font>
    <font>
      <b/>
      <sz val="10"/>
      <color rgb="FFFF0000"/>
      <name val="Arial"/>
      <family val="2"/>
    </font>
    <font>
      <b/>
      <sz val="11"/>
      <color rgb="FFFF0000"/>
      <name val="Arial"/>
      <family val="2"/>
    </font>
    <font>
      <b/>
      <sz val="11"/>
      <color theme="1"/>
      <name val="Arial"/>
      <family val="2"/>
    </font>
    <font>
      <sz val="10"/>
      <color rgb="FF000000"/>
      <name val="Arial"/>
      <family val="2"/>
    </font>
    <font>
      <sz val="11"/>
      <color indexed="8"/>
      <name val="Calibri"/>
      <family val="2"/>
    </font>
  </fonts>
  <fills count="40">
    <fill>
      <patternFill patternType="none"/>
    </fill>
    <fill>
      <patternFill patternType="gray125"/>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theme="0" tint="-4.9226355784783474E-2"/>
        <bgColor indexed="64"/>
      </patternFill>
    </fill>
    <fill>
      <patternFill patternType="solid">
        <fgColor theme="0" tint="-0.14960173345133823"/>
        <bgColor indexed="64"/>
      </patternFill>
    </fill>
    <fill>
      <patternFill patternType="solid">
        <fgColor indexed="9"/>
        <bgColor indexed="64"/>
      </patternFill>
    </fill>
    <fill>
      <patternFill patternType="solid">
        <fgColor theme="1" tint="0.249977111117893"/>
        <bgColor indexed="64"/>
      </patternFill>
    </fill>
    <fill>
      <patternFill patternType="solid">
        <fgColor theme="0" tint="-4.9836725974303414E-2"/>
        <bgColor indexed="64"/>
      </patternFill>
    </fill>
    <fill>
      <patternFill patternType="solid">
        <fgColor theme="0" tint="-4.9409466841639452E-2"/>
        <bgColor indexed="64"/>
      </patternFill>
    </fill>
    <fill>
      <patternFill patternType="solid">
        <fgColor theme="0" tint="-4.9989318521683403E-2"/>
        <bgColor indexed="64"/>
      </patternFill>
    </fill>
  </fills>
  <borders count="89">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bottom/>
      <diagonal/>
    </border>
    <border>
      <left style="medium">
        <color auto="1"/>
      </left>
      <right style="medium">
        <color auto="1"/>
      </right>
      <top style="medium">
        <color auto="1"/>
      </top>
      <bottom/>
      <diagonal/>
    </border>
    <border>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bottom/>
      <diagonal/>
    </border>
    <border>
      <left style="thin">
        <color auto="1"/>
      </left>
      <right style="medium">
        <color auto="1"/>
      </right>
      <top/>
      <bottom style="thin">
        <color auto="1"/>
      </bottom>
      <diagonal/>
    </border>
    <border>
      <left/>
      <right style="dotted">
        <color auto="1"/>
      </right>
      <top/>
      <bottom style="thin">
        <color auto="1"/>
      </bottom>
      <diagonal/>
    </border>
    <border>
      <left style="dotted">
        <color auto="1"/>
      </left>
      <right style="dotted">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medium">
        <color auto="1"/>
      </right>
      <top/>
      <bottom/>
      <diagonal/>
    </border>
    <border>
      <left style="medium">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right style="dotted">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dotted">
        <color auto="1"/>
      </right>
      <top style="thin">
        <color auto="1"/>
      </top>
      <bottom style="thin">
        <color auto="1"/>
      </bottom>
      <diagonal/>
    </border>
    <border>
      <left style="medium">
        <color auto="1"/>
      </left>
      <right style="medium">
        <color auto="1"/>
      </right>
      <top style="thin">
        <color auto="1"/>
      </top>
      <bottom style="medium">
        <color auto="1"/>
      </bottom>
      <diagonal/>
    </border>
    <border>
      <left style="dotted">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top style="double">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style="medium">
        <color auto="1"/>
      </right>
      <top style="thin">
        <color auto="1"/>
      </top>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double">
        <color auto="1"/>
      </top>
      <bottom style="thin">
        <color auto="1"/>
      </bottom>
      <diagonal/>
    </border>
    <border>
      <left/>
      <right style="medium">
        <color auto="1"/>
      </right>
      <top style="double">
        <color auto="1"/>
      </top>
      <bottom style="thin">
        <color auto="1"/>
      </bottom>
      <diagonal/>
    </border>
    <border>
      <left style="medium">
        <color auto="1"/>
      </left>
      <right/>
      <top style="thin">
        <color auto="1"/>
      </top>
      <bottom/>
      <diagonal/>
    </border>
    <border>
      <left/>
      <right style="dotted">
        <color auto="1"/>
      </right>
      <top style="thin">
        <color auto="1"/>
      </top>
      <bottom/>
      <diagonal/>
    </border>
    <border>
      <left/>
      <right style="dotted">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thin">
        <color auto="1"/>
      </bottom>
      <diagonal/>
    </border>
    <border>
      <left/>
      <right/>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s>
  <cellStyleXfs count="49">
    <xf numFmtId="0" fontId="0" fillId="0" borderId="0"/>
    <xf numFmtId="9" fontId="38" fillId="0" borderId="0" applyFill="0" applyBorder="0" applyAlignment="0" applyProtection="0"/>
    <xf numFmtId="44" fontId="38" fillId="0" borderId="0" applyFill="0" applyBorder="0" applyAlignment="0" applyProtection="0"/>
    <xf numFmtId="42" fontId="38" fillId="0" borderId="0" applyFill="0" applyBorder="0" applyAlignment="0" applyProtection="0"/>
    <xf numFmtId="43" fontId="38" fillId="0" borderId="0" applyFill="0" applyBorder="0" applyAlignment="0" applyProtection="0"/>
    <xf numFmtId="41" fontId="38" fillId="0" borderId="0" applyFill="0" applyBorder="0" applyAlignment="0" applyProtection="0"/>
    <xf numFmtId="0" fontId="38" fillId="2"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0" fillId="26" borderId="0" applyNumberFormat="0" applyBorder="0" applyAlignment="0" applyProtection="0"/>
    <xf numFmtId="0" fontId="19" fillId="27" borderId="1" applyNumberFormat="0" applyAlignment="0" applyProtection="0"/>
    <xf numFmtId="0" fontId="3" fillId="28" borderId="2" applyNumberFormat="0" applyAlignment="0" applyProtection="0"/>
    <xf numFmtId="0" fontId="18" fillId="0" borderId="0" applyNumberFormat="0" applyFill="0" applyBorder="0" applyAlignment="0" applyProtection="0"/>
    <xf numFmtId="0" fontId="4" fillId="0" borderId="0" applyNumberFormat="0" applyFill="0" applyBorder="0" applyAlignment="0" applyProtection="0"/>
    <xf numFmtId="0" fontId="17" fillId="29" borderId="0" applyNumberFormat="0" applyBorder="0" applyAlignment="0" applyProtection="0"/>
    <xf numFmtId="0" fontId="16" fillId="0" borderId="3" applyNumberFormat="0" applyFill="0" applyAlignment="0" applyProtection="0"/>
    <xf numFmtId="0" fontId="15"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5" fillId="0" borderId="0" applyNumberFormat="0" applyFill="0" applyBorder="0" applyAlignment="0" applyProtection="0"/>
    <xf numFmtId="0" fontId="13" fillId="30" borderId="1" applyNumberFormat="0" applyAlignment="0" applyProtection="0"/>
    <xf numFmtId="0" fontId="12" fillId="0" borderId="6" applyNumberFormat="0" applyFill="0" applyAlignment="0" applyProtection="0"/>
    <xf numFmtId="0" fontId="11" fillId="31" borderId="0" applyNumberFormat="0" applyBorder="0" applyAlignment="0" applyProtection="0"/>
    <xf numFmtId="0" fontId="38" fillId="32" borderId="7" applyNumberFormat="0" applyAlignment="0" applyProtection="0"/>
    <xf numFmtId="0" fontId="10" fillId="27" borderId="8" applyNumberFormat="0" applyAlignment="0" applyProtection="0"/>
    <xf numFmtId="0" fontId="9" fillId="0" borderId="0" applyNumberFormat="0" applyFill="0" applyBorder="0" applyAlignment="0" applyProtection="0"/>
    <xf numFmtId="0" fontId="6" fillId="0" borderId="9" applyNumberFormat="0" applyFill="0" applyAlignment="0" applyProtection="0"/>
    <xf numFmtId="0" fontId="7" fillId="0" borderId="0" applyNumberFormat="0" applyFill="0" applyBorder="0" applyAlignment="0" applyProtection="0"/>
  </cellStyleXfs>
  <cellXfs count="388">
    <xf numFmtId="0" fontId="0" fillId="0" borderId="0" xfId="0"/>
    <xf numFmtId="164" fontId="22" fillId="0" borderId="10" xfId="0" applyNumberFormat="1" applyFont="1" applyBorder="1" applyAlignment="1">
      <alignment horizontal="center" vertical="center"/>
    </xf>
    <xf numFmtId="0" fontId="23" fillId="34" borderId="63" xfId="0" applyFont="1" applyFill="1" applyBorder="1" applyAlignment="1">
      <alignment horizontal="center" wrapText="1"/>
    </xf>
    <xf numFmtId="0" fontId="23" fillId="0" borderId="64" xfId="0" applyFont="1" applyBorder="1" applyAlignment="1">
      <alignment horizontal="center" wrapText="1"/>
    </xf>
    <xf numFmtId="0" fontId="22" fillId="0" borderId="14" xfId="0" applyFont="1" applyBorder="1" applyAlignment="1">
      <alignment horizontal="center" wrapText="1"/>
    </xf>
    <xf numFmtId="0" fontId="22" fillId="0" borderId="15" xfId="0" applyFont="1" applyBorder="1" applyAlignment="1">
      <alignment horizontal="center" wrapText="1"/>
    </xf>
    <xf numFmtId="0" fontId="22" fillId="0" borderId="16" xfId="0" applyFont="1" applyBorder="1" applyAlignment="1">
      <alignment horizontal="center" wrapText="1"/>
    </xf>
    <xf numFmtId="0" fontId="23" fillId="0" borderId="39" xfId="0" applyFont="1" applyBorder="1" applyAlignment="1">
      <alignment horizontal="center" wrapText="1"/>
    </xf>
    <xf numFmtId="0" fontId="23" fillId="34" borderId="34" xfId="0" applyFont="1" applyFill="1" applyBorder="1" applyAlignment="1">
      <alignment horizontal="center" wrapText="1"/>
    </xf>
    <xf numFmtId="164" fontId="22" fillId="0" borderId="62" xfId="0" applyNumberFormat="1" applyFont="1" applyBorder="1" applyAlignment="1">
      <alignment horizontal="center" vertical="center"/>
    </xf>
    <xf numFmtId="164" fontId="22" fillId="0" borderId="88" xfId="0" applyNumberFormat="1" applyFont="1" applyBorder="1" applyAlignment="1">
      <alignment horizontal="center" vertical="center"/>
    </xf>
    <xf numFmtId="164" fontId="22" fillId="0" borderId="87" xfId="0" applyNumberFormat="1" applyFont="1" applyBorder="1" applyAlignment="1">
      <alignment horizontal="center" vertical="center"/>
    </xf>
    <xf numFmtId="0" fontId="23" fillId="34" borderId="39" xfId="0" applyFont="1" applyFill="1" applyBorder="1" applyAlignment="1">
      <alignment horizontal="center" wrapText="1"/>
    </xf>
    <xf numFmtId="0" fontId="23" fillId="0" borderId="34" xfId="0" applyFont="1" applyBorder="1" applyAlignment="1">
      <alignment horizontal="center" wrapText="1"/>
    </xf>
    <xf numFmtId="0" fontId="23" fillId="34" borderId="68" xfId="0" applyFont="1" applyFill="1" applyBorder="1" applyAlignment="1">
      <alignment horizontal="center" wrapText="1"/>
    </xf>
    <xf numFmtId="0" fontId="24" fillId="0" borderId="0" xfId="0" applyFont="1" applyAlignment="1">
      <alignment horizontal="left" vertical="top" wrapText="1"/>
    </xf>
    <xf numFmtId="0" fontId="23" fillId="0" borderId="0" xfId="0" applyFont="1" applyAlignment="1">
      <alignment horizontal="left" vertical="top" wrapText="1"/>
    </xf>
    <xf numFmtId="0" fontId="22" fillId="0" borderId="0" xfId="0" applyFont="1" applyAlignment="1">
      <alignment horizontal="left" wrapText="1"/>
    </xf>
    <xf numFmtId="164" fontId="23" fillId="0" borderId="0" xfId="0" applyNumberFormat="1" applyFont="1" applyAlignment="1">
      <alignment horizontal="left" vertical="top" wrapText="1"/>
    </xf>
    <xf numFmtId="0" fontId="8" fillId="0" borderId="0" xfId="0" applyFont="1"/>
    <xf numFmtId="0" fontId="22" fillId="0" borderId="17" xfId="31" applyFont="1" applyFill="1" applyBorder="1" applyAlignment="1" applyProtection="1">
      <alignment horizontal="center" wrapText="1"/>
    </xf>
    <xf numFmtId="0" fontId="22" fillId="0" borderId="18" xfId="31" applyFont="1" applyFill="1" applyBorder="1" applyAlignment="1" applyProtection="1">
      <alignment horizontal="center" wrapText="1"/>
    </xf>
    <xf numFmtId="0" fontId="29" fillId="0" borderId="19" xfId="31" applyFont="1" applyFill="1" applyBorder="1" applyAlignment="1" applyProtection="1">
      <alignment horizontal="center" wrapText="1"/>
    </xf>
    <xf numFmtId="0" fontId="29" fillId="0" borderId="20" xfId="31" applyFont="1" applyFill="1" applyBorder="1" applyAlignment="1" applyProtection="1">
      <alignment horizontal="center" wrapText="1"/>
    </xf>
    <xf numFmtId="0" fontId="29" fillId="0" borderId="21" xfId="31" applyFont="1" applyFill="1" applyBorder="1" applyAlignment="1" applyProtection="1">
      <alignment horizontal="center" vertical="center" wrapText="1"/>
    </xf>
    <xf numFmtId="164" fontId="24" fillId="33" borderId="22" xfId="31" applyNumberFormat="1" applyFont="1" applyFill="1" applyBorder="1" applyAlignment="1" applyProtection="1">
      <alignment horizontal="center" vertical="top" wrapText="1"/>
      <protection locked="0"/>
    </xf>
    <xf numFmtId="0" fontId="0" fillId="0" borderId="0" xfId="0" applyAlignment="1">
      <alignment horizontal="center" wrapText="1"/>
    </xf>
    <xf numFmtId="0" fontId="21" fillId="0" borderId="0" xfId="0" applyFont="1"/>
    <xf numFmtId="0" fontId="23" fillId="0" borderId="0" xfId="0" applyFont="1"/>
    <xf numFmtId="0" fontId="22" fillId="0" borderId="0" xfId="0" applyFont="1" applyAlignment="1">
      <alignment wrapText="1"/>
    </xf>
    <xf numFmtId="0" fontId="22" fillId="0" borderId="0" xfId="0" applyFont="1" applyAlignment="1">
      <alignment horizontal="left" vertical="top" wrapText="1"/>
    </xf>
    <xf numFmtId="164" fontId="23" fillId="0" borderId="0" xfId="0" applyNumberFormat="1" applyFont="1" applyAlignment="1">
      <alignment horizontal="right" vertical="top"/>
    </xf>
    <xf numFmtId="0" fontId="23" fillId="0" borderId="0" xfId="0" applyFont="1" applyAlignment="1">
      <alignment vertical="top" wrapText="1"/>
    </xf>
    <xf numFmtId="164" fontId="23" fillId="0" borderId="0" xfId="0" applyNumberFormat="1" applyFont="1" applyAlignment="1">
      <alignment horizontal="left" vertical="top"/>
    </xf>
    <xf numFmtId="0" fontId="24" fillId="0" borderId="0" xfId="0" applyFont="1" applyAlignment="1">
      <alignment horizontal="left" vertical="top"/>
    </xf>
    <xf numFmtId="0" fontId="24" fillId="0" borderId="0" xfId="0" applyFont="1"/>
    <xf numFmtId="0" fontId="23" fillId="0" borderId="0" xfId="0" applyFont="1" applyAlignment="1">
      <alignment horizontal="right" vertical="top"/>
    </xf>
    <xf numFmtId="164" fontId="23" fillId="0" borderId="0" xfId="0" applyNumberFormat="1" applyFont="1" applyAlignment="1">
      <alignment horizontal="right" vertical="top" wrapText="1"/>
    </xf>
    <xf numFmtId="164" fontId="23" fillId="0" borderId="0" xfId="0" applyNumberFormat="1" applyFont="1" applyAlignment="1">
      <alignment vertical="top" wrapText="1"/>
    </xf>
    <xf numFmtId="0" fontId="23" fillId="0" borderId="23" xfId="0" applyFont="1" applyBorder="1"/>
    <xf numFmtId="0" fontId="22" fillId="0" borderId="24" xfId="0" applyFont="1" applyBorder="1" applyAlignment="1">
      <alignment horizontal="left" wrapText="1"/>
    </xf>
    <xf numFmtId="0" fontId="22" fillId="0" borderId="25" xfId="0" applyFont="1" applyBorder="1" applyAlignment="1">
      <alignment wrapText="1"/>
    </xf>
    <xf numFmtId="0" fontId="22" fillId="0" borderId="26" xfId="0" applyFont="1" applyBorder="1" applyAlignment="1">
      <alignment wrapText="1"/>
    </xf>
    <xf numFmtId="0" fontId="22" fillId="0" borderId="21" xfId="0" applyFont="1" applyBorder="1" applyAlignment="1">
      <alignment wrapText="1"/>
    </xf>
    <xf numFmtId="0" fontId="22" fillId="0" borderId="27" xfId="31" applyFont="1" applyFill="1" applyBorder="1" applyAlignment="1" applyProtection="1">
      <alignment horizontal="center" wrapText="1"/>
    </xf>
    <xf numFmtId="0" fontId="22" fillId="0" borderId="17" xfId="0" applyFont="1" applyBorder="1" applyAlignment="1">
      <alignment horizontal="center" wrapText="1"/>
    </xf>
    <xf numFmtId="0" fontId="29" fillId="0" borderId="0" xfId="0" applyFont="1" applyAlignment="1">
      <alignment horizontal="center"/>
    </xf>
    <xf numFmtId="0" fontId="28" fillId="0" borderId="0" xfId="31" applyFont="1" applyFill="1" applyBorder="1" applyAlignment="1" applyProtection="1">
      <alignment horizontal="center" wrapText="1"/>
    </xf>
    <xf numFmtId="166" fontId="29" fillId="34" borderId="30" xfId="31" applyNumberFormat="1" applyFont="1" applyFill="1" applyBorder="1" applyAlignment="1" applyProtection="1">
      <alignment horizontal="left" wrapText="1"/>
    </xf>
    <xf numFmtId="165" fontId="30" fillId="34" borderId="31" xfId="0" applyNumberFormat="1" applyFont="1" applyFill="1" applyBorder="1"/>
    <xf numFmtId="0" fontId="29" fillId="0" borderId="32" xfId="0" applyFont="1" applyBorder="1" applyAlignment="1">
      <alignment horizontal="center"/>
    </xf>
    <xf numFmtId="0" fontId="29" fillId="0" borderId="33" xfId="0" applyFont="1" applyBorder="1" applyAlignment="1">
      <alignment horizontal="center"/>
    </xf>
    <xf numFmtId="0" fontId="27" fillId="0" borderId="21" xfId="0" applyFont="1" applyBorder="1" applyAlignment="1">
      <alignment horizontal="center" vertical="center"/>
    </xf>
    <xf numFmtId="0" fontId="23" fillId="0" borderId="34" xfId="0" applyFont="1" applyBorder="1"/>
    <xf numFmtId="0" fontId="30" fillId="0" borderId="35" xfId="0" applyFont="1" applyBorder="1" applyAlignment="1">
      <alignment horizontal="center" vertical="center"/>
    </xf>
    <xf numFmtId="0" fontId="30" fillId="0" borderId="21" xfId="0" applyFont="1" applyBorder="1" applyAlignment="1">
      <alignment horizontal="center" vertical="center"/>
    </xf>
    <xf numFmtId="0" fontId="30" fillId="0" borderId="34" xfId="0" applyFont="1" applyBorder="1"/>
    <xf numFmtId="0" fontId="30" fillId="35" borderId="36" xfId="0" applyFont="1" applyFill="1" applyBorder="1" applyAlignment="1">
      <alignment horizontal="center" vertical="center"/>
    </xf>
    <xf numFmtId="0" fontId="30" fillId="35" borderId="20" xfId="0" applyFont="1" applyFill="1" applyBorder="1" applyAlignment="1">
      <alignment horizontal="center" vertical="center"/>
    </xf>
    <xf numFmtId="0" fontId="30" fillId="35" borderId="35" xfId="0" applyFont="1" applyFill="1" applyBorder="1" applyAlignment="1">
      <alignment horizontal="center" vertical="center"/>
    </xf>
    <xf numFmtId="0" fontId="30" fillId="35" borderId="37" xfId="0" applyFont="1" applyFill="1" applyBorder="1" applyAlignment="1">
      <alignment horizontal="center" vertical="center"/>
    </xf>
    <xf numFmtId="0" fontId="30" fillId="35" borderId="38" xfId="0" applyFont="1" applyFill="1" applyBorder="1" applyAlignment="1">
      <alignment horizontal="center" vertical="center"/>
    </xf>
    <xf numFmtId="0" fontId="24" fillId="0" borderId="34" xfId="0" applyFont="1" applyBorder="1"/>
    <xf numFmtId="0" fontId="23" fillId="0" borderId="39" xfId="0" applyFont="1" applyBorder="1"/>
    <xf numFmtId="0" fontId="23" fillId="0" borderId="0" xfId="0" applyFont="1" applyAlignment="1">
      <alignment horizontal="center" vertical="center"/>
    </xf>
    <xf numFmtId="0" fontId="22" fillId="0" borderId="0" xfId="0" applyFont="1" applyAlignment="1">
      <alignment horizontal="center" vertical="center"/>
    </xf>
    <xf numFmtId="0" fontId="30" fillId="35" borderId="40" xfId="0" applyFont="1" applyFill="1" applyBorder="1" applyAlignment="1">
      <alignment horizontal="center" vertical="center"/>
    </xf>
    <xf numFmtId="164" fontId="23" fillId="0" borderId="0" xfId="0" applyNumberFormat="1" applyFont="1"/>
    <xf numFmtId="164" fontId="28" fillId="0" borderId="0" xfId="31" applyNumberFormat="1" applyFont="1" applyFill="1" applyBorder="1" applyAlignment="1" applyProtection="1">
      <alignment horizontal="center" wrapText="1"/>
    </xf>
    <xf numFmtId="0" fontId="32" fillId="0" borderId="0" xfId="0" applyFont="1" applyAlignment="1">
      <alignment wrapText="1"/>
    </xf>
    <xf numFmtId="0" fontId="32" fillId="0" borderId="0" xfId="0" applyFont="1" applyAlignment="1">
      <alignment horizontal="left" vertical="top" wrapText="1"/>
    </xf>
    <xf numFmtId="0" fontId="29" fillId="0" borderId="41" xfId="0" applyFont="1" applyBorder="1" applyAlignment="1">
      <alignment horizontal="center" vertical="center" wrapText="1"/>
    </xf>
    <xf numFmtId="0" fontId="29" fillId="0" borderId="42" xfId="0" applyFont="1" applyBorder="1" applyAlignment="1">
      <alignment horizontal="center" vertical="center" wrapText="1"/>
    </xf>
    <xf numFmtId="0" fontId="32" fillId="36" borderId="0" xfId="0" applyFont="1" applyFill="1" applyAlignment="1">
      <alignment wrapText="1"/>
    </xf>
    <xf numFmtId="0" fontId="31" fillId="36" borderId="0" xfId="0" applyFont="1" applyFill="1" applyAlignment="1">
      <alignment vertical="center" wrapText="1"/>
    </xf>
    <xf numFmtId="0" fontId="31" fillId="36" borderId="23" xfId="0" applyFont="1" applyFill="1" applyBorder="1" applyAlignment="1">
      <alignment vertical="center" wrapText="1"/>
    </xf>
    <xf numFmtId="165" fontId="29" fillId="0" borderId="43" xfId="0" applyNumberFormat="1" applyFont="1" applyBorder="1" applyAlignment="1">
      <alignment horizontal="center" vertical="center" wrapText="1"/>
    </xf>
    <xf numFmtId="165" fontId="29" fillId="0" borderId="44" xfId="0" applyNumberFormat="1" applyFont="1" applyBorder="1" applyAlignment="1">
      <alignment horizontal="center" vertical="center" wrapText="1"/>
    </xf>
    <xf numFmtId="0" fontId="22" fillId="0" borderId="45" xfId="0" applyFont="1" applyBorder="1" applyAlignment="1">
      <alignment horizontal="center" vertical="center" wrapText="1"/>
    </xf>
    <xf numFmtId="0" fontId="31" fillId="0" borderId="46" xfId="0" applyFont="1" applyBorder="1" applyAlignment="1">
      <alignment horizontal="center" vertical="center" wrapText="1"/>
    </xf>
    <xf numFmtId="0" fontId="31" fillId="0" borderId="47" xfId="0" applyFont="1" applyBorder="1" applyAlignment="1">
      <alignment horizontal="center" vertical="center" wrapText="1"/>
    </xf>
    <xf numFmtId="164" fontId="22" fillId="34" borderId="48" xfId="0" applyNumberFormat="1" applyFont="1" applyFill="1" applyBorder="1" applyAlignment="1">
      <alignment horizontal="center" vertical="center"/>
    </xf>
    <xf numFmtId="0" fontId="23" fillId="0" borderId="49" xfId="0" applyFont="1" applyBorder="1" applyAlignment="1">
      <alignment horizontal="center"/>
    </xf>
    <xf numFmtId="165" fontId="24" fillId="0" borderId="50" xfId="0" applyNumberFormat="1" applyFont="1" applyBorder="1" applyAlignment="1">
      <alignment horizontal="center" vertical="center" wrapText="1"/>
    </xf>
    <xf numFmtId="1" fontId="24" fillId="0" borderId="51" xfId="0" applyNumberFormat="1" applyFont="1" applyBorder="1" applyAlignment="1">
      <alignment horizontal="right" vertical="center" wrapText="1"/>
    </xf>
    <xf numFmtId="164" fontId="22" fillId="0" borderId="52" xfId="0" applyNumberFormat="1" applyFont="1" applyBorder="1" applyAlignment="1">
      <alignment horizontal="center" vertical="center"/>
    </xf>
    <xf numFmtId="0" fontId="23" fillId="36" borderId="53" xfId="0" applyFont="1" applyFill="1" applyBorder="1"/>
    <xf numFmtId="0" fontId="23" fillId="36" borderId="54" xfId="0" applyFont="1" applyFill="1" applyBorder="1"/>
    <xf numFmtId="0" fontId="23" fillId="36" borderId="55" xfId="0" applyFont="1" applyFill="1" applyBorder="1"/>
    <xf numFmtId="164" fontId="22" fillId="34" borderId="52" xfId="0" applyNumberFormat="1" applyFont="1" applyFill="1" applyBorder="1" applyAlignment="1">
      <alignment horizontal="center" vertical="center"/>
    </xf>
    <xf numFmtId="0" fontId="23" fillId="36" borderId="56" xfId="0" applyFont="1" applyFill="1" applyBorder="1"/>
    <xf numFmtId="0" fontId="23" fillId="36" borderId="0" xfId="0" applyFont="1" applyFill="1"/>
    <xf numFmtId="0" fontId="23" fillId="36" borderId="23" xfId="0" applyFont="1" applyFill="1" applyBorder="1"/>
    <xf numFmtId="164" fontId="22" fillId="0" borderId="34" xfId="0" applyNumberFormat="1" applyFont="1" applyBorder="1" applyAlignment="1">
      <alignment horizontal="center" vertical="center"/>
    </xf>
    <xf numFmtId="164" fontId="22" fillId="34" borderId="34" xfId="0" applyNumberFormat="1" applyFont="1" applyFill="1" applyBorder="1" applyAlignment="1">
      <alignment horizontal="center" vertical="center"/>
    </xf>
    <xf numFmtId="164" fontId="22" fillId="0" borderId="39" xfId="0" applyNumberFormat="1" applyFont="1" applyBorder="1" applyAlignment="1">
      <alignment horizontal="center" vertical="center"/>
    </xf>
    <xf numFmtId="14" fontId="22" fillId="36" borderId="57" xfId="0" applyNumberFormat="1" applyFont="1" applyFill="1" applyBorder="1" applyAlignment="1">
      <alignment horizontal="center"/>
    </xf>
    <xf numFmtId="165" fontId="29" fillId="36" borderId="58" xfId="0" applyNumberFormat="1" applyFont="1" applyFill="1" applyBorder="1" applyAlignment="1">
      <alignment horizontal="center" vertical="center" wrapText="1"/>
    </xf>
    <xf numFmtId="0" fontId="31" fillId="36" borderId="59" xfId="0" applyFont="1" applyFill="1" applyBorder="1" applyAlignment="1">
      <alignment horizontal="center" vertical="top" wrapText="1"/>
    </xf>
    <xf numFmtId="1" fontId="23" fillId="0" borderId="49" xfId="0" applyNumberFormat="1" applyFont="1" applyBorder="1" applyAlignment="1">
      <alignment horizontal="center"/>
    </xf>
    <xf numFmtId="14" fontId="22" fillId="36" borderId="53" xfId="0" applyNumberFormat="1" applyFont="1" applyFill="1" applyBorder="1" applyAlignment="1">
      <alignment horizontal="center"/>
    </xf>
    <xf numFmtId="165" fontId="29" fillId="36" borderId="54" xfId="0" applyNumberFormat="1" applyFont="1" applyFill="1" applyBorder="1" applyAlignment="1">
      <alignment horizontal="center" vertical="center" wrapText="1"/>
    </xf>
    <xf numFmtId="0" fontId="31" fillId="36" borderId="55" xfId="0" applyFont="1" applyFill="1" applyBorder="1" applyAlignment="1">
      <alignment horizontal="center" vertical="top" wrapText="1"/>
    </xf>
    <xf numFmtId="164" fontId="22" fillId="34" borderId="60" xfId="0" applyNumberFormat="1" applyFont="1" applyFill="1" applyBorder="1" applyAlignment="1">
      <alignment horizontal="center" vertical="center"/>
    </xf>
    <xf numFmtId="0" fontId="31" fillId="36" borderId="23" xfId="0" applyFont="1" applyFill="1" applyBorder="1" applyAlignment="1">
      <alignment horizontal="center" vertical="top" wrapText="1"/>
    </xf>
    <xf numFmtId="0" fontId="31" fillId="0" borderId="61" xfId="0" applyFont="1" applyBorder="1" applyAlignment="1">
      <alignment horizontal="center" vertical="center" wrapText="1"/>
    </xf>
    <xf numFmtId="0" fontId="31" fillId="0" borderId="62" xfId="0" applyFont="1" applyBorder="1" applyAlignment="1">
      <alignment horizontal="center" vertical="center" wrapText="1"/>
    </xf>
    <xf numFmtId="165" fontId="29" fillId="36" borderId="10" xfId="0" applyNumberFormat="1" applyFont="1" applyFill="1" applyBorder="1" applyAlignment="1">
      <alignment horizontal="center" vertical="center" wrapText="1"/>
    </xf>
    <xf numFmtId="0" fontId="22" fillId="34" borderId="63" xfId="0" applyFont="1" applyFill="1" applyBorder="1" applyAlignment="1">
      <alignment horizontal="center" wrapText="1"/>
    </xf>
    <xf numFmtId="165" fontId="24" fillId="0" borderId="23" xfId="0" applyNumberFormat="1" applyFont="1" applyBorder="1" applyAlignment="1">
      <alignment horizontal="center" vertical="center" wrapText="1"/>
    </xf>
    <xf numFmtId="1" fontId="24" fillId="0" borderId="63" xfId="0" applyNumberFormat="1" applyFont="1" applyBorder="1" applyAlignment="1">
      <alignment horizontal="center" vertical="center" wrapText="1"/>
    </xf>
    <xf numFmtId="0" fontId="22" fillId="0" borderId="64" xfId="0" applyFont="1" applyBorder="1" applyAlignment="1">
      <alignment horizontal="center"/>
    </xf>
    <xf numFmtId="165" fontId="24" fillId="0" borderId="65" xfId="0" applyNumberFormat="1" applyFont="1" applyBorder="1" applyAlignment="1">
      <alignment horizontal="center" vertical="center" wrapText="1"/>
    </xf>
    <xf numFmtId="1" fontId="24" fillId="0" borderId="34" xfId="0" applyNumberFormat="1" applyFont="1" applyBorder="1" applyAlignment="1">
      <alignment horizontal="center" vertical="center" wrapText="1"/>
    </xf>
    <xf numFmtId="0" fontId="22" fillId="34" borderId="39" xfId="0" applyFont="1" applyFill="1" applyBorder="1" applyAlignment="1">
      <alignment horizontal="center" wrapText="1"/>
    </xf>
    <xf numFmtId="165" fontId="24" fillId="0" borderId="66" xfId="0" applyNumberFormat="1" applyFont="1" applyBorder="1" applyAlignment="1">
      <alignment horizontal="center" vertical="center" wrapText="1"/>
    </xf>
    <xf numFmtId="1" fontId="24" fillId="0" borderId="39" xfId="0" applyNumberFormat="1" applyFont="1" applyBorder="1" applyAlignment="1">
      <alignment horizontal="center" vertical="center" wrapText="1"/>
    </xf>
    <xf numFmtId="165" fontId="29" fillId="36" borderId="67" xfId="0" applyNumberFormat="1" applyFont="1" applyFill="1" applyBorder="1" applyAlignment="1">
      <alignment horizontal="center" vertical="center" wrapText="1"/>
    </xf>
    <xf numFmtId="0" fontId="34" fillId="33" borderId="36" xfId="0" applyFont="1" applyFill="1" applyBorder="1" applyAlignment="1">
      <alignment horizontal="center" vertical="center"/>
    </xf>
    <xf numFmtId="0" fontId="34" fillId="33" borderId="20" xfId="0" applyFont="1" applyFill="1" applyBorder="1" applyAlignment="1">
      <alignment horizontal="center" vertical="center"/>
    </xf>
    <xf numFmtId="0" fontId="34" fillId="33" borderId="37" xfId="0" applyFont="1" applyFill="1" applyBorder="1" applyAlignment="1">
      <alignment horizontal="center" vertical="center"/>
    </xf>
    <xf numFmtId="0" fontId="34" fillId="33" borderId="38" xfId="0" applyFont="1" applyFill="1" applyBorder="1" applyAlignment="1">
      <alignment horizontal="center" vertical="center"/>
    </xf>
    <xf numFmtId="0" fontId="22" fillId="33" borderId="36" xfId="0" applyFont="1" applyFill="1" applyBorder="1" applyAlignment="1" applyProtection="1">
      <alignment horizontal="center" vertical="center"/>
      <protection locked="0"/>
    </xf>
    <xf numFmtId="0" fontId="22" fillId="33" borderId="20" xfId="0" applyFont="1" applyFill="1" applyBorder="1" applyAlignment="1" applyProtection="1">
      <alignment horizontal="center" vertical="center"/>
      <protection locked="0"/>
    </xf>
    <xf numFmtId="0" fontId="22" fillId="33" borderId="37" xfId="0" applyFont="1" applyFill="1" applyBorder="1" applyAlignment="1" applyProtection="1">
      <alignment horizontal="center" vertical="center"/>
      <protection locked="0"/>
    </xf>
    <xf numFmtId="0" fontId="22" fillId="33" borderId="35" xfId="0" applyFont="1" applyFill="1" applyBorder="1" applyAlignment="1" applyProtection="1">
      <alignment horizontal="center" vertical="center"/>
      <protection locked="0"/>
    </xf>
    <xf numFmtId="0" fontId="22" fillId="33" borderId="66" xfId="0" applyFont="1" applyFill="1" applyBorder="1" applyAlignment="1" applyProtection="1">
      <alignment horizontal="center" vertical="center"/>
      <protection locked="0"/>
    </xf>
    <xf numFmtId="0" fontId="22" fillId="33" borderId="38" xfId="0" applyFont="1" applyFill="1" applyBorder="1" applyAlignment="1" applyProtection="1">
      <alignment horizontal="center" vertical="center"/>
      <protection locked="0"/>
    </xf>
    <xf numFmtId="0" fontId="22" fillId="34" borderId="68" xfId="0" applyFont="1" applyFill="1" applyBorder="1" applyAlignment="1">
      <alignment horizontal="center" wrapText="1"/>
    </xf>
    <xf numFmtId="165" fontId="24" fillId="0" borderId="69" xfId="0" applyNumberFormat="1" applyFont="1" applyBorder="1" applyAlignment="1">
      <alignment horizontal="center" vertical="center" wrapText="1"/>
    </xf>
    <xf numFmtId="1" fontId="24" fillId="0" borderId="68" xfId="0" applyNumberFormat="1" applyFont="1" applyBorder="1" applyAlignment="1">
      <alignment horizontal="center" vertical="center" wrapText="1"/>
    </xf>
    <xf numFmtId="0" fontId="22" fillId="0" borderId="34" xfId="0" applyFont="1" applyBorder="1" applyAlignment="1">
      <alignment horizontal="center"/>
    </xf>
    <xf numFmtId="165" fontId="24" fillId="0" borderId="37" xfId="0" applyNumberFormat="1" applyFont="1" applyBorder="1" applyAlignment="1">
      <alignment horizontal="center" vertical="center" wrapText="1"/>
    </xf>
    <xf numFmtId="0" fontId="22" fillId="34" borderId="34" xfId="0" applyFont="1" applyFill="1" applyBorder="1" applyAlignment="1">
      <alignment horizontal="center" wrapText="1"/>
    </xf>
    <xf numFmtId="0" fontId="30" fillId="36" borderId="70" xfId="0" applyFont="1" applyFill="1" applyBorder="1" applyAlignment="1">
      <alignment horizontal="center" vertical="center"/>
    </xf>
    <xf numFmtId="0" fontId="30" fillId="36" borderId="71" xfId="0" applyFont="1" applyFill="1" applyBorder="1" applyAlignment="1">
      <alignment horizontal="center" vertical="center"/>
    </xf>
    <xf numFmtId="0" fontId="30" fillId="36" borderId="56" xfId="0" applyFont="1" applyFill="1" applyBorder="1" applyAlignment="1">
      <alignment horizontal="center" vertical="center"/>
    </xf>
    <xf numFmtId="0" fontId="30" fillId="36" borderId="72" xfId="0" applyFont="1" applyFill="1" applyBorder="1" applyAlignment="1">
      <alignment horizontal="center" vertical="center"/>
    </xf>
    <xf numFmtId="0" fontId="23" fillId="36" borderId="56" xfId="0" applyFont="1" applyFill="1" applyBorder="1" applyAlignment="1">
      <alignment horizontal="center" vertical="center"/>
    </xf>
    <xf numFmtId="0" fontId="23" fillId="36" borderId="72" xfId="0" applyFont="1" applyFill="1" applyBorder="1" applyAlignment="1">
      <alignment horizontal="center" vertical="center"/>
    </xf>
    <xf numFmtId="0" fontId="23" fillId="36" borderId="57" xfId="0" applyFont="1" applyFill="1" applyBorder="1" applyAlignment="1">
      <alignment horizontal="center" vertical="center"/>
    </xf>
    <xf numFmtId="0" fontId="23" fillId="36" borderId="58" xfId="0" applyFont="1" applyFill="1" applyBorder="1" applyAlignment="1">
      <alignment horizontal="center" vertical="center"/>
    </xf>
    <xf numFmtId="0" fontId="22" fillId="0" borderId="0" xfId="0" applyFont="1" applyAlignment="1">
      <alignment horizontal="center" wrapText="1"/>
    </xf>
    <xf numFmtId="164" fontId="24" fillId="33" borderId="75" xfId="31" applyNumberFormat="1" applyFont="1" applyFill="1" applyBorder="1" applyAlignment="1" applyProtection="1">
      <alignment horizontal="center" vertical="top" wrapText="1"/>
      <protection locked="0"/>
    </xf>
    <xf numFmtId="0" fontId="34" fillId="33" borderId="35" xfId="0" applyFont="1" applyFill="1" applyBorder="1" applyAlignment="1" applyProtection="1">
      <alignment horizontal="center" vertical="center"/>
      <protection locked="0"/>
    </xf>
    <xf numFmtId="0" fontId="34" fillId="33" borderId="37" xfId="0" applyFont="1" applyFill="1" applyBorder="1" applyAlignment="1" applyProtection="1">
      <alignment horizontal="center" vertical="center"/>
      <protection locked="0"/>
    </xf>
    <xf numFmtId="0" fontId="34" fillId="33" borderId="66" xfId="0" applyFont="1" applyFill="1" applyBorder="1" applyAlignment="1" applyProtection="1">
      <alignment horizontal="center" vertical="center"/>
      <protection locked="0"/>
    </xf>
    <xf numFmtId="0" fontId="34" fillId="36" borderId="73" xfId="0" applyFont="1" applyFill="1" applyBorder="1" applyAlignment="1">
      <alignment horizontal="center" vertical="center"/>
    </xf>
    <xf numFmtId="0" fontId="34" fillId="37" borderId="18" xfId="0" applyFont="1" applyFill="1" applyBorder="1" applyAlignment="1">
      <alignment horizontal="center" vertical="center"/>
    </xf>
    <xf numFmtId="0" fontId="34" fillId="37" borderId="79" xfId="0" applyFont="1" applyFill="1" applyBorder="1" applyAlignment="1">
      <alignment horizontal="center" vertical="center"/>
    </xf>
    <xf numFmtId="164" fontId="31" fillId="0" borderId="41" xfId="0" applyNumberFormat="1" applyFont="1" applyBorder="1" applyAlignment="1">
      <alignment wrapText="1"/>
    </xf>
    <xf numFmtId="164" fontId="31" fillId="0" borderId="74" xfId="0" applyNumberFormat="1" applyFont="1" applyBorder="1" applyAlignment="1">
      <alignment wrapText="1"/>
    </xf>
    <xf numFmtId="164" fontId="24" fillId="33" borderId="25" xfId="31" applyNumberFormat="1" applyFont="1" applyFill="1" applyBorder="1" applyAlignment="1" applyProtection="1">
      <alignment horizontal="center" vertical="top" wrapText="1"/>
      <protection locked="0"/>
    </xf>
    <xf numFmtId="164" fontId="24" fillId="33" borderId="80" xfId="31" applyNumberFormat="1" applyFont="1" applyFill="1" applyBorder="1" applyAlignment="1" applyProtection="1">
      <alignment horizontal="center" vertical="top" wrapText="1"/>
      <protection locked="0"/>
    </xf>
    <xf numFmtId="164" fontId="24" fillId="33" borderId="35" xfId="31" applyNumberFormat="1" applyFont="1" applyFill="1" applyBorder="1" applyAlignment="1" applyProtection="1">
      <alignment horizontal="center" vertical="top" wrapText="1"/>
      <protection locked="0"/>
    </xf>
    <xf numFmtId="164" fontId="24" fillId="33" borderId="26" xfId="31" applyNumberFormat="1" applyFont="1" applyFill="1" applyBorder="1" applyAlignment="1" applyProtection="1">
      <alignment horizontal="center" vertical="top" wrapText="1"/>
      <protection locked="0"/>
    </xf>
    <xf numFmtId="164" fontId="24" fillId="33" borderId="21" xfId="31" applyNumberFormat="1" applyFont="1" applyFill="1" applyBorder="1" applyAlignment="1" applyProtection="1">
      <alignment horizontal="center" vertical="top" wrapText="1"/>
      <protection locked="0"/>
    </xf>
    <xf numFmtId="164" fontId="24" fillId="33" borderId="81" xfId="31" applyNumberFormat="1" applyFont="1" applyFill="1" applyBorder="1" applyAlignment="1" applyProtection="1">
      <alignment horizontal="center" vertical="top" wrapText="1"/>
      <protection locked="0"/>
    </xf>
    <xf numFmtId="164" fontId="24" fillId="33" borderId="79" xfId="31" applyNumberFormat="1" applyFont="1" applyFill="1" applyBorder="1" applyAlignment="1" applyProtection="1">
      <alignment horizontal="center" vertical="top" wrapText="1"/>
      <protection locked="0"/>
    </xf>
    <xf numFmtId="0" fontId="31" fillId="33" borderId="36" xfId="0" applyFont="1" applyFill="1" applyBorder="1" applyAlignment="1" applyProtection="1">
      <alignment horizontal="center" vertical="center"/>
      <protection locked="0"/>
    </xf>
    <xf numFmtId="0" fontId="31" fillId="33" borderId="20" xfId="0" applyFont="1" applyFill="1" applyBorder="1" applyAlignment="1" applyProtection="1">
      <alignment horizontal="center" vertical="center"/>
      <protection locked="0"/>
    </xf>
    <xf numFmtId="0" fontId="31" fillId="33" borderId="37" xfId="0" applyFont="1" applyFill="1" applyBorder="1" applyAlignment="1" applyProtection="1">
      <alignment horizontal="center" vertical="center"/>
      <protection locked="0"/>
    </xf>
    <xf numFmtId="0" fontId="31" fillId="33" borderId="38" xfId="0" applyFont="1" applyFill="1" applyBorder="1" applyAlignment="1" applyProtection="1">
      <alignment horizontal="center" vertical="center"/>
      <protection locked="0"/>
    </xf>
    <xf numFmtId="0" fontId="31" fillId="36" borderId="73" xfId="0" applyFont="1" applyFill="1" applyBorder="1" applyAlignment="1">
      <alignment horizontal="center" vertical="center"/>
    </xf>
    <xf numFmtId="0" fontId="31" fillId="36" borderId="70" xfId="0" applyFont="1" applyFill="1" applyBorder="1" applyAlignment="1">
      <alignment horizontal="center" vertical="center"/>
    </xf>
    <xf numFmtId="0" fontId="31" fillId="36" borderId="71" xfId="0" applyFont="1" applyFill="1" applyBorder="1" applyAlignment="1">
      <alignment horizontal="center" vertical="center"/>
    </xf>
    <xf numFmtId="0" fontId="31" fillId="37" borderId="18" xfId="0" applyFont="1" applyFill="1" applyBorder="1" applyAlignment="1">
      <alignment horizontal="center" vertical="center"/>
    </xf>
    <xf numFmtId="0" fontId="31" fillId="36" borderId="56" xfId="0" applyFont="1" applyFill="1" applyBorder="1" applyAlignment="1">
      <alignment horizontal="center" vertical="center"/>
    </xf>
    <xf numFmtId="0" fontId="31" fillId="36" borderId="72" xfId="0" applyFont="1" applyFill="1" applyBorder="1" applyAlignment="1">
      <alignment horizontal="center" vertical="center"/>
    </xf>
    <xf numFmtId="0" fontId="31" fillId="33" borderId="35" xfId="0" applyFont="1" applyFill="1" applyBorder="1" applyAlignment="1" applyProtection="1">
      <alignment horizontal="center" vertical="center"/>
      <protection locked="0"/>
    </xf>
    <xf numFmtId="0" fontId="1" fillId="36" borderId="56" xfId="0" applyFont="1" applyFill="1" applyBorder="1" applyAlignment="1">
      <alignment horizontal="center" vertical="center"/>
    </xf>
    <xf numFmtId="0" fontId="1" fillId="36" borderId="72" xfId="0" applyFont="1" applyFill="1" applyBorder="1" applyAlignment="1">
      <alignment horizontal="center" vertical="center"/>
    </xf>
    <xf numFmtId="0" fontId="31" fillId="37" borderId="79" xfId="0" applyFont="1" applyFill="1" applyBorder="1" applyAlignment="1">
      <alignment horizontal="center" vertical="center"/>
    </xf>
    <xf numFmtId="0" fontId="31" fillId="33" borderId="66" xfId="0" applyFont="1" applyFill="1" applyBorder="1" applyAlignment="1" applyProtection="1">
      <alignment horizontal="center" vertical="center"/>
      <protection locked="0"/>
    </xf>
    <xf numFmtId="0" fontId="1" fillId="36" borderId="57" xfId="0" applyFont="1" applyFill="1" applyBorder="1" applyAlignment="1">
      <alignment horizontal="center" vertical="center"/>
    </xf>
    <xf numFmtId="0" fontId="1" fillId="36" borderId="58" xfId="0" applyFont="1" applyFill="1" applyBorder="1" applyAlignment="1">
      <alignment horizontal="center" vertical="center"/>
    </xf>
    <xf numFmtId="167" fontId="31" fillId="38" borderId="42" xfId="0" applyNumberFormat="1" applyFont="1" applyFill="1" applyBorder="1" applyAlignment="1" applyProtection="1">
      <alignment horizontal="right" vertical="center"/>
      <protection locked="0"/>
    </xf>
    <xf numFmtId="167" fontId="31" fillId="38" borderId="82" xfId="0" applyNumberFormat="1" applyFont="1" applyFill="1" applyBorder="1" applyAlignment="1" applyProtection="1">
      <alignment horizontal="right" vertical="center"/>
      <protection locked="0"/>
    </xf>
    <xf numFmtId="167" fontId="34" fillId="38" borderId="42" xfId="0" applyNumberFormat="1" applyFont="1" applyFill="1" applyBorder="1" applyAlignment="1" applyProtection="1">
      <alignment horizontal="right" vertical="center"/>
      <protection locked="0"/>
    </xf>
    <xf numFmtId="167" fontId="34" fillId="38" borderId="82" xfId="0" applyNumberFormat="1" applyFont="1" applyFill="1" applyBorder="1" applyAlignment="1" applyProtection="1">
      <alignment horizontal="right" vertical="center"/>
      <protection locked="0"/>
    </xf>
    <xf numFmtId="167" fontId="24" fillId="33" borderId="83" xfId="31" applyNumberFormat="1" applyFont="1" applyFill="1" applyBorder="1" applyAlignment="1" applyProtection="1">
      <alignment horizontal="center" vertical="top" wrapText="1"/>
      <protection locked="0"/>
    </xf>
    <xf numFmtId="167" fontId="24" fillId="33" borderId="18" xfId="31" applyNumberFormat="1" applyFont="1" applyFill="1" applyBorder="1" applyAlignment="1" applyProtection="1">
      <alignment horizontal="center" vertical="top" wrapText="1"/>
      <protection locked="0"/>
    </xf>
    <xf numFmtId="167" fontId="24" fillId="33" borderId="82" xfId="31" applyNumberFormat="1" applyFont="1" applyFill="1" applyBorder="1" applyAlignment="1" applyProtection="1">
      <alignment horizontal="center" vertical="top" wrapText="1"/>
      <protection locked="0"/>
    </xf>
    <xf numFmtId="167" fontId="34" fillId="38" borderId="42" xfId="0" applyNumberFormat="1" applyFont="1" applyFill="1" applyBorder="1" applyAlignment="1">
      <alignment horizontal="right" vertical="center"/>
    </xf>
    <xf numFmtId="167" fontId="34" fillId="38" borderId="82" xfId="31" applyNumberFormat="1" applyFont="1" applyFill="1" applyBorder="1" applyAlignment="1" applyProtection="1">
      <alignment horizontal="right" vertical="center" wrapText="1"/>
    </xf>
    <xf numFmtId="167" fontId="34" fillId="0" borderId="42" xfId="0" applyNumberFormat="1" applyFont="1" applyBorder="1" applyAlignment="1">
      <alignment horizontal="right" vertical="center"/>
    </xf>
    <xf numFmtId="167" fontId="34" fillId="0" borderId="82" xfId="31" applyNumberFormat="1" applyFont="1" applyFill="1" applyBorder="1" applyAlignment="1" applyProtection="1">
      <alignment horizontal="right" vertical="center" wrapText="1"/>
    </xf>
    <xf numFmtId="164" fontId="22" fillId="0" borderId="67" xfId="0" applyNumberFormat="1" applyFont="1" applyBorder="1" applyAlignment="1">
      <alignment horizontal="center" vertical="center"/>
    </xf>
    <xf numFmtId="1" fontId="29" fillId="34" borderId="16" xfId="0" applyNumberFormat="1" applyFont="1" applyFill="1" applyBorder="1" applyAlignment="1">
      <alignment horizontal="center" vertical="center" wrapText="1"/>
    </xf>
    <xf numFmtId="1" fontId="29" fillId="34" borderId="15" xfId="0" applyNumberFormat="1" applyFont="1" applyFill="1" applyBorder="1" applyAlignment="1">
      <alignment horizontal="center" vertical="center" wrapText="1"/>
    </xf>
    <xf numFmtId="1" fontId="29" fillId="34" borderId="14" xfId="0" applyNumberFormat="1" applyFont="1" applyFill="1" applyBorder="1" applyAlignment="1">
      <alignment horizontal="center" vertical="center" wrapText="1"/>
    </xf>
    <xf numFmtId="0" fontId="29" fillId="0" borderId="13" xfId="31" applyFont="1" applyFill="1" applyBorder="1" applyAlignment="1" applyProtection="1">
      <alignment horizontal="center" wrapText="1"/>
    </xf>
    <xf numFmtId="0" fontId="29" fillId="0" borderId="12" xfId="31" applyFont="1" applyFill="1" applyBorder="1" applyAlignment="1" applyProtection="1">
      <alignment horizontal="center" wrapText="1"/>
    </xf>
    <xf numFmtId="0" fontId="29" fillId="0" borderId="73" xfId="0" applyFont="1" applyBorder="1" applyAlignment="1">
      <alignment horizontal="center" vertical="center"/>
    </xf>
    <xf numFmtId="0" fontId="29" fillId="0" borderId="18" xfId="0" applyFont="1" applyBorder="1" applyAlignment="1">
      <alignment horizontal="center" vertical="center"/>
    </xf>
    <xf numFmtId="0" fontId="29" fillId="0" borderId="11" xfId="31" applyFont="1" applyFill="1" applyBorder="1" applyAlignment="1" applyProtection="1">
      <alignment horizontal="center" vertical="center" wrapText="1"/>
    </xf>
    <xf numFmtId="0" fontId="29" fillId="0" borderId="10" xfId="31" applyFont="1" applyFill="1" applyBorder="1" applyAlignment="1" applyProtection="1">
      <alignment horizontal="center" vertical="center" wrapText="1"/>
    </xf>
    <xf numFmtId="0" fontId="29" fillId="0" borderId="63" xfId="31" applyFont="1" applyFill="1" applyBorder="1" applyAlignment="1" applyProtection="1">
      <alignment horizontal="center" vertical="center" wrapText="1"/>
    </xf>
    <xf numFmtId="0" fontId="29" fillId="0" borderId="84" xfId="0" applyFont="1" applyBorder="1" applyAlignment="1">
      <alignment horizontal="center"/>
    </xf>
    <xf numFmtId="0" fontId="29" fillId="0" borderId="13" xfId="0" applyFont="1" applyBorder="1" applyAlignment="1">
      <alignment horizontal="center"/>
    </xf>
    <xf numFmtId="0" fontId="29" fillId="0" borderId="12" xfId="0" applyFont="1" applyBorder="1" applyAlignment="1">
      <alignment horizontal="center"/>
    </xf>
    <xf numFmtId="164" fontId="23" fillId="0" borderId="0" xfId="0" applyNumberFormat="1" applyFont="1" applyAlignment="1">
      <alignment horizontal="center" vertical="center" wrapText="1"/>
    </xf>
    <xf numFmtId="164" fontId="26" fillId="0" borderId="0" xfId="0" applyNumberFormat="1" applyFont="1" applyAlignment="1">
      <alignment horizontal="left" wrapText="1"/>
    </xf>
    <xf numFmtId="0" fontId="29" fillId="0" borderId="83" xfId="0" applyFont="1" applyBorder="1" applyAlignment="1">
      <alignment horizontal="center" vertical="center"/>
    </xf>
    <xf numFmtId="0" fontId="29" fillId="0" borderId="85" xfId="0" applyFont="1" applyBorder="1" applyAlignment="1">
      <alignment horizontal="center"/>
    </xf>
    <xf numFmtId="0" fontId="29" fillId="0" borderId="77" xfId="0" applyFont="1" applyBorder="1" applyAlignment="1">
      <alignment horizontal="center"/>
    </xf>
    <xf numFmtId="0" fontId="29" fillId="0" borderId="21" xfId="0" applyFont="1" applyBorder="1" applyAlignment="1">
      <alignment horizontal="center"/>
    </xf>
    <xf numFmtId="0" fontId="29" fillId="0" borderId="76" xfId="31" applyFont="1" applyFill="1" applyBorder="1" applyAlignment="1" applyProtection="1">
      <alignment horizontal="center" wrapText="1"/>
    </xf>
    <xf numFmtId="0" fontId="29" fillId="0" borderId="35" xfId="31" applyFont="1" applyFill="1" applyBorder="1" applyAlignment="1" applyProtection="1">
      <alignment horizontal="center" wrapText="1"/>
    </xf>
    <xf numFmtId="0" fontId="29" fillId="0" borderId="52" xfId="0" applyFont="1" applyBorder="1" applyAlignment="1">
      <alignment horizontal="center"/>
    </xf>
    <xf numFmtId="0" fontId="29" fillId="0" borderId="76" xfId="0" applyFont="1" applyBorder="1" applyAlignment="1">
      <alignment horizontal="center"/>
    </xf>
    <xf numFmtId="0" fontId="29" fillId="0" borderId="35" xfId="0" applyFont="1" applyBorder="1" applyAlignment="1">
      <alignment horizontal="center"/>
    </xf>
    <xf numFmtId="0" fontId="29" fillId="0" borderId="77" xfId="31" applyFont="1" applyFill="1" applyBorder="1" applyAlignment="1" applyProtection="1">
      <alignment horizontal="center" wrapText="1"/>
    </xf>
    <xf numFmtId="0" fontId="29" fillId="0" borderId="21" xfId="31" applyFont="1" applyFill="1" applyBorder="1" applyAlignment="1" applyProtection="1">
      <alignment horizontal="center" wrapText="1"/>
    </xf>
    <xf numFmtId="164" fontId="30" fillId="0" borderId="86" xfId="0" applyNumberFormat="1" applyFont="1" applyBorder="1" applyAlignment="1">
      <alignment horizontal="center"/>
    </xf>
    <xf numFmtId="0" fontId="31" fillId="0" borderId="53" xfId="31" applyFont="1" applyFill="1" applyBorder="1" applyAlignment="1" applyProtection="1">
      <alignment horizontal="center" vertical="center" wrapText="1"/>
    </xf>
    <xf numFmtId="0" fontId="31" fillId="0" borderId="54" xfId="31" applyFont="1" applyFill="1" applyBorder="1" applyAlignment="1" applyProtection="1">
      <alignment horizontal="center" vertical="center" wrapText="1"/>
    </xf>
    <xf numFmtId="0" fontId="31" fillId="0" borderId="55" xfId="31" applyFont="1" applyFill="1" applyBorder="1" applyAlignment="1" applyProtection="1">
      <alignment horizontal="center" vertical="center" wrapText="1"/>
    </xf>
    <xf numFmtId="0" fontId="31" fillId="0" borderId="56" xfId="31" applyFont="1" applyFill="1" applyBorder="1" applyAlignment="1" applyProtection="1">
      <alignment horizontal="center" vertical="center" wrapText="1"/>
    </xf>
    <xf numFmtId="0" fontId="31" fillId="0" borderId="0" xfId="31" applyFont="1" applyFill="1" applyBorder="1" applyAlignment="1" applyProtection="1">
      <alignment horizontal="center" vertical="center" wrapText="1"/>
    </xf>
    <xf numFmtId="0" fontId="31" fillId="0" borderId="23" xfId="31" applyFont="1" applyFill="1" applyBorder="1" applyAlignment="1" applyProtection="1">
      <alignment horizontal="center" vertical="center" wrapText="1"/>
    </xf>
    <xf numFmtId="0" fontId="31" fillId="0" borderId="57" xfId="31" applyFont="1" applyFill="1" applyBorder="1" applyAlignment="1" applyProtection="1">
      <alignment horizontal="center" vertical="center" wrapText="1"/>
    </xf>
    <xf numFmtId="0" fontId="31" fillId="0" borderId="58" xfId="31" applyFont="1" applyFill="1" applyBorder="1" applyAlignment="1" applyProtection="1">
      <alignment horizontal="center" vertical="center" wrapText="1"/>
    </xf>
    <xf numFmtId="0" fontId="31" fillId="0" borderId="59" xfId="31" applyFont="1" applyFill="1" applyBorder="1" applyAlignment="1" applyProtection="1">
      <alignment horizontal="center" vertical="center" wrapText="1"/>
    </xf>
    <xf numFmtId="164" fontId="23" fillId="0" borderId="0" xfId="0" applyNumberFormat="1" applyFont="1" applyAlignment="1">
      <alignment horizontal="left" vertical="top" wrapText="1"/>
    </xf>
    <xf numFmtId="164" fontId="22" fillId="0" borderId="16" xfId="0" applyNumberFormat="1" applyFont="1" applyBorder="1" applyAlignment="1">
      <alignment horizontal="center" vertical="center" wrapText="1"/>
    </xf>
    <xf numFmtId="164" fontId="22" fillId="0" borderId="15" xfId="0" applyNumberFormat="1" applyFont="1" applyBorder="1" applyAlignment="1">
      <alignment horizontal="center" vertical="center" wrapText="1"/>
    </xf>
    <xf numFmtId="164" fontId="22" fillId="0" borderId="14" xfId="0" applyNumberFormat="1" applyFont="1" applyBorder="1" applyAlignment="1">
      <alignment horizontal="center" vertical="center" wrapText="1"/>
    </xf>
    <xf numFmtId="0" fontId="22" fillId="0" borderId="0" xfId="0" applyFont="1" applyAlignment="1">
      <alignment horizontal="left" wrapText="1"/>
    </xf>
    <xf numFmtId="0" fontId="23" fillId="0" borderId="0" xfId="0" applyFont="1" applyAlignment="1">
      <alignment horizontal="left" vertical="top" wrapText="1"/>
    </xf>
    <xf numFmtId="0" fontId="24" fillId="0" borderId="0" xfId="0" applyFont="1" applyAlignment="1">
      <alignment horizontal="left" vertical="top" wrapText="1"/>
    </xf>
    <xf numFmtId="0" fontId="24" fillId="0" borderId="0" xfId="0" applyFont="1" applyAlignment="1">
      <alignment horizontal="left"/>
    </xf>
    <xf numFmtId="0" fontId="22" fillId="0" borderId="53" xfId="31" applyFont="1" applyFill="1" applyBorder="1" applyAlignment="1" applyProtection="1">
      <alignment horizontal="center" vertical="center" wrapText="1"/>
    </xf>
    <xf numFmtId="0" fontId="22" fillId="0" borderId="54" xfId="31" applyFont="1" applyFill="1" applyBorder="1" applyAlignment="1" applyProtection="1">
      <alignment horizontal="center" vertical="center" wrapText="1"/>
    </xf>
    <xf numFmtId="0" fontId="22" fillId="0" borderId="55" xfId="31" applyFont="1" applyFill="1" applyBorder="1" applyAlignment="1" applyProtection="1">
      <alignment horizontal="center" vertical="center" wrapText="1"/>
    </xf>
    <xf numFmtId="0" fontId="22" fillId="0" borderId="56" xfId="31" applyFont="1" applyFill="1" applyBorder="1" applyAlignment="1" applyProtection="1">
      <alignment horizontal="center" vertical="center" wrapText="1"/>
    </xf>
    <xf numFmtId="0" fontId="22" fillId="0" borderId="0" xfId="31" applyFont="1" applyFill="1" applyBorder="1" applyAlignment="1" applyProtection="1">
      <alignment horizontal="center" vertical="center" wrapText="1"/>
    </xf>
    <xf numFmtId="0" fontId="22" fillId="0" borderId="23" xfId="31" applyFont="1" applyFill="1" applyBorder="1" applyAlignment="1" applyProtection="1">
      <alignment horizontal="center" vertical="center" wrapText="1"/>
    </xf>
    <xf numFmtId="0" fontId="22" fillId="0" borderId="57" xfId="31" applyFont="1" applyFill="1" applyBorder="1" applyAlignment="1" applyProtection="1">
      <alignment horizontal="center" vertical="center" wrapText="1"/>
    </xf>
    <xf numFmtId="0" fontId="22" fillId="0" borderId="58" xfId="31" applyFont="1" applyFill="1" applyBorder="1" applyAlignment="1" applyProtection="1">
      <alignment horizontal="center" vertical="center" wrapText="1"/>
    </xf>
    <xf numFmtId="0" fontId="22" fillId="0" borderId="59" xfId="31" applyFont="1" applyFill="1" applyBorder="1" applyAlignment="1" applyProtection="1">
      <alignment horizontal="center" vertical="center" wrapText="1"/>
    </xf>
    <xf numFmtId="0" fontId="23" fillId="0" borderId="23" xfId="0" applyFont="1" applyBorder="1" applyProtection="1">
      <protection locked="0"/>
    </xf>
    <xf numFmtId="164" fontId="23" fillId="37" borderId="76" xfId="0" applyNumberFormat="1" applyFont="1" applyFill="1" applyBorder="1" applyAlignment="1" applyProtection="1">
      <alignment horizontal="center" vertical="top" wrapText="1"/>
      <protection locked="0"/>
    </xf>
    <xf numFmtId="0" fontId="23" fillId="0" borderId="0" xfId="0" applyFont="1" applyProtection="1">
      <protection locked="0"/>
    </xf>
    <xf numFmtId="164" fontId="23" fillId="37" borderId="77" xfId="0" applyNumberFormat="1" applyFont="1" applyFill="1" applyBorder="1" applyAlignment="1" applyProtection="1">
      <alignment horizontal="center" vertical="top" wrapText="1"/>
      <protection locked="0"/>
    </xf>
    <xf numFmtId="164" fontId="23" fillId="37" borderId="78" xfId="0" applyNumberFormat="1" applyFont="1" applyFill="1" applyBorder="1" applyAlignment="1" applyProtection="1">
      <alignment horizontal="center" vertical="top" wrapText="1"/>
      <protection locked="0"/>
    </xf>
    <xf numFmtId="0" fontId="23" fillId="0" borderId="0" xfId="0" applyFont="1" applyProtection="1"/>
    <xf numFmtId="164" fontId="26" fillId="0" borderId="0" xfId="0" applyNumberFormat="1" applyFont="1" applyAlignment="1" applyProtection="1">
      <alignment horizontal="left" wrapText="1"/>
    </xf>
    <xf numFmtId="164" fontId="30" fillId="0" borderId="86" xfId="0" applyNumberFormat="1" applyFont="1" applyBorder="1" applyAlignment="1" applyProtection="1">
      <alignment horizontal="center"/>
    </xf>
    <xf numFmtId="0" fontId="29" fillId="0" borderId="0" xfId="0" applyFont="1" applyAlignment="1" applyProtection="1">
      <alignment horizontal="center"/>
    </xf>
    <xf numFmtId="164" fontId="31" fillId="0" borderId="41" xfId="0" applyNumberFormat="1" applyFont="1" applyBorder="1" applyAlignment="1" applyProtection="1">
      <alignment wrapText="1"/>
    </xf>
    <xf numFmtId="164" fontId="31" fillId="0" borderId="74" xfId="0" applyNumberFormat="1" applyFont="1" applyBorder="1" applyAlignment="1" applyProtection="1">
      <alignment wrapText="1"/>
    </xf>
    <xf numFmtId="165" fontId="30" fillId="34" borderId="31" xfId="0" applyNumberFormat="1" applyFont="1" applyFill="1" applyBorder="1" applyProtection="1"/>
    <xf numFmtId="0" fontId="23" fillId="0" borderId="23" xfId="0" applyFont="1" applyBorder="1" applyProtection="1"/>
    <xf numFmtId="0" fontId="29" fillId="0" borderId="84" xfId="0" applyFont="1" applyBorder="1" applyAlignment="1" applyProtection="1">
      <alignment horizontal="center"/>
    </xf>
    <xf numFmtId="0" fontId="29" fillId="0" borderId="13" xfId="0" applyFont="1" applyBorder="1" applyAlignment="1" applyProtection="1">
      <alignment horizontal="center"/>
    </xf>
    <xf numFmtId="0" fontId="29" fillId="0" borderId="12" xfId="0" applyFont="1" applyBorder="1" applyAlignment="1" applyProtection="1">
      <alignment horizontal="center"/>
    </xf>
    <xf numFmtId="0" fontId="29" fillId="0" borderId="73" xfId="0" applyFont="1" applyBorder="1" applyAlignment="1" applyProtection="1">
      <alignment horizontal="center" vertical="center"/>
    </xf>
    <xf numFmtId="0" fontId="29" fillId="0" borderId="85" xfId="0" applyFont="1" applyBorder="1" applyAlignment="1" applyProtection="1">
      <alignment horizontal="center"/>
    </xf>
    <xf numFmtId="0" fontId="29" fillId="0" borderId="77" xfId="0" applyFont="1" applyBorder="1" applyAlignment="1" applyProtection="1">
      <alignment horizontal="center"/>
    </xf>
    <xf numFmtId="0" fontId="29" fillId="0" borderId="21" xfId="0" applyFont="1" applyBorder="1" applyAlignment="1" applyProtection="1">
      <alignment horizontal="center"/>
    </xf>
    <xf numFmtId="0" fontId="29" fillId="0" borderId="18" xfId="0" applyFont="1" applyBorder="1" applyAlignment="1" applyProtection="1">
      <alignment horizontal="center" vertical="center"/>
    </xf>
    <xf numFmtId="0" fontId="29" fillId="0" borderId="32" xfId="0" applyFont="1" applyBorder="1" applyAlignment="1" applyProtection="1">
      <alignment horizontal="center"/>
    </xf>
    <xf numFmtId="0" fontId="29" fillId="0" borderId="33" xfId="0" applyFont="1" applyBorder="1" applyAlignment="1" applyProtection="1">
      <alignment horizontal="center"/>
    </xf>
    <xf numFmtId="0" fontId="27" fillId="0" borderId="21" xfId="0" applyFont="1" applyBorder="1" applyAlignment="1" applyProtection="1">
      <alignment horizontal="center" vertical="center"/>
    </xf>
    <xf numFmtId="0" fontId="29" fillId="0" borderId="83" xfId="0" applyFont="1" applyBorder="1" applyAlignment="1" applyProtection="1">
      <alignment horizontal="center" vertical="center"/>
    </xf>
    <xf numFmtId="0" fontId="23" fillId="0" borderId="34" xfId="0" applyFont="1" applyBorder="1" applyProtection="1"/>
    <xf numFmtId="0" fontId="30" fillId="0" borderId="35"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34" xfId="0" applyFont="1" applyBorder="1" applyProtection="1"/>
    <xf numFmtId="0" fontId="30" fillId="35" borderId="36" xfId="0" applyFont="1" applyFill="1" applyBorder="1" applyAlignment="1" applyProtection="1">
      <alignment horizontal="center" vertical="center"/>
    </xf>
    <xf numFmtId="0" fontId="30" fillId="35" borderId="20" xfId="0" applyFont="1" applyFill="1" applyBorder="1" applyAlignment="1" applyProtection="1">
      <alignment horizontal="center" vertical="center"/>
    </xf>
    <xf numFmtId="0" fontId="30" fillId="35" borderId="35" xfId="0" applyFont="1" applyFill="1" applyBorder="1" applyAlignment="1" applyProtection="1">
      <alignment horizontal="center" vertical="center"/>
    </xf>
    <xf numFmtId="0" fontId="30" fillId="35" borderId="37" xfId="0" applyFont="1" applyFill="1" applyBorder="1" applyAlignment="1" applyProtection="1">
      <alignment horizontal="center" vertical="center"/>
    </xf>
    <xf numFmtId="0" fontId="30" fillId="35" borderId="38" xfId="0" applyFont="1" applyFill="1" applyBorder="1" applyAlignment="1" applyProtection="1">
      <alignment horizontal="center" vertical="center"/>
    </xf>
    <xf numFmtId="0" fontId="24" fillId="0" borderId="34" xfId="0" applyFont="1" applyBorder="1" applyProtection="1"/>
    <xf numFmtId="0" fontId="30" fillId="36" borderId="70" xfId="0" applyFont="1" applyFill="1" applyBorder="1" applyAlignment="1" applyProtection="1">
      <alignment horizontal="center" vertical="center"/>
    </xf>
    <xf numFmtId="0" fontId="30" fillId="36" borderId="71" xfId="0" applyFont="1" applyFill="1" applyBorder="1" applyAlignment="1" applyProtection="1">
      <alignment horizontal="center" vertical="center"/>
    </xf>
    <xf numFmtId="0" fontId="31" fillId="36" borderId="73" xfId="0" applyFont="1" applyFill="1" applyBorder="1" applyAlignment="1" applyProtection="1">
      <alignment horizontal="center" vertical="center"/>
    </xf>
    <xf numFmtId="0" fontId="31" fillId="36" borderId="70" xfId="0" applyFont="1" applyFill="1" applyBorder="1" applyAlignment="1" applyProtection="1">
      <alignment horizontal="center" vertical="center"/>
    </xf>
    <xf numFmtId="0" fontId="31" fillId="36" borderId="71" xfId="0" applyFont="1" applyFill="1" applyBorder="1" applyAlignment="1" applyProtection="1">
      <alignment horizontal="center" vertical="center"/>
    </xf>
    <xf numFmtId="0" fontId="30" fillId="36" borderId="56" xfId="0" applyFont="1" applyFill="1" applyBorder="1" applyAlignment="1" applyProtection="1">
      <alignment horizontal="center" vertical="center"/>
    </xf>
    <xf numFmtId="0" fontId="30" fillId="36" borderId="72" xfId="0" applyFont="1" applyFill="1" applyBorder="1" applyAlignment="1" applyProtection="1">
      <alignment horizontal="center" vertical="center"/>
    </xf>
    <xf numFmtId="0" fontId="31" fillId="36" borderId="56" xfId="0" applyFont="1" applyFill="1" applyBorder="1" applyAlignment="1" applyProtection="1">
      <alignment horizontal="center" vertical="center"/>
    </xf>
    <xf numFmtId="0" fontId="31" fillId="36" borderId="72" xfId="0" applyFont="1" applyFill="1" applyBorder="1" applyAlignment="1" applyProtection="1">
      <alignment horizontal="center" vertical="center"/>
    </xf>
    <xf numFmtId="0" fontId="23" fillId="36" borderId="56" xfId="0" applyFont="1" applyFill="1" applyBorder="1" applyAlignment="1" applyProtection="1">
      <alignment horizontal="center" vertical="center"/>
    </xf>
    <xf numFmtId="0" fontId="23" fillId="36" borderId="72" xfId="0" applyFont="1" applyFill="1" applyBorder="1" applyAlignment="1" applyProtection="1">
      <alignment horizontal="center" vertical="center"/>
    </xf>
    <xf numFmtId="0" fontId="1" fillId="36" borderId="56" xfId="0" applyFont="1" applyFill="1" applyBorder="1" applyAlignment="1" applyProtection="1">
      <alignment horizontal="center" vertical="center"/>
    </xf>
    <xf numFmtId="0" fontId="1" fillId="36" borderId="72" xfId="0" applyFont="1" applyFill="1" applyBorder="1" applyAlignment="1" applyProtection="1">
      <alignment horizontal="center" vertical="center"/>
    </xf>
    <xf numFmtId="0" fontId="23" fillId="0" borderId="39" xfId="0" applyFont="1" applyBorder="1" applyProtection="1"/>
    <xf numFmtId="0" fontId="23" fillId="36" borderId="57" xfId="0" applyFont="1" applyFill="1" applyBorder="1" applyAlignment="1" applyProtection="1">
      <alignment horizontal="center" vertical="center"/>
    </xf>
    <xf numFmtId="0" fontId="23" fillId="36" borderId="58" xfId="0" applyFont="1" applyFill="1" applyBorder="1" applyAlignment="1" applyProtection="1">
      <alignment horizontal="center" vertical="center"/>
    </xf>
    <xf numFmtId="0" fontId="1" fillId="36" borderId="57" xfId="0" applyFont="1" applyFill="1" applyBorder="1" applyAlignment="1" applyProtection="1">
      <alignment horizontal="center" vertical="center"/>
    </xf>
    <xf numFmtId="0" fontId="1" fillId="36" borderId="58" xfId="0" applyFont="1" applyFill="1" applyBorder="1" applyAlignment="1" applyProtection="1">
      <alignment horizontal="center" vertical="center"/>
    </xf>
    <xf numFmtId="0" fontId="23" fillId="0" borderId="0" xfId="0" applyFont="1" applyAlignment="1" applyProtection="1">
      <alignment horizontal="center" vertical="center"/>
    </xf>
    <xf numFmtId="0" fontId="22" fillId="0" borderId="0" xfId="0" applyFont="1" applyAlignment="1" applyProtection="1">
      <alignment horizontal="center" vertical="center"/>
    </xf>
    <xf numFmtId="167" fontId="34" fillId="38" borderId="42" xfId="0" applyNumberFormat="1" applyFont="1" applyFill="1" applyBorder="1" applyAlignment="1" applyProtection="1">
      <alignment horizontal="right" vertical="center"/>
    </xf>
    <xf numFmtId="167" fontId="34" fillId="38" borderId="82" xfId="0" applyNumberFormat="1" applyFont="1" applyFill="1" applyBorder="1" applyAlignment="1" applyProtection="1">
      <alignment horizontal="right" vertical="center"/>
    </xf>
    <xf numFmtId="0" fontId="29" fillId="0" borderId="52" xfId="0" applyFont="1" applyBorder="1" applyAlignment="1" applyProtection="1">
      <alignment horizontal="center"/>
    </xf>
    <xf numFmtId="0" fontId="29" fillId="0" borderId="76" xfId="0" applyFont="1" applyBorder="1" applyAlignment="1" applyProtection="1">
      <alignment horizontal="center"/>
    </xf>
    <xf numFmtId="0" fontId="29" fillId="0" borderId="35" xfId="0" applyFont="1" applyBorder="1" applyAlignment="1" applyProtection="1">
      <alignment horizontal="center"/>
    </xf>
    <xf numFmtId="0" fontId="22" fillId="33" borderId="37" xfId="0" applyFont="1" applyFill="1" applyBorder="1" applyAlignment="1" applyProtection="1">
      <alignment horizontal="center" vertical="center"/>
    </xf>
    <xf numFmtId="0" fontId="30" fillId="35" borderId="40" xfId="0" applyFont="1" applyFill="1" applyBorder="1" applyAlignment="1" applyProtection="1">
      <alignment horizontal="center" vertical="center"/>
    </xf>
    <xf numFmtId="0" fontId="30" fillId="36" borderId="73" xfId="0" applyFont="1" applyFill="1" applyBorder="1" applyAlignment="1" applyProtection="1">
      <alignment horizontal="center" vertical="center"/>
    </xf>
    <xf numFmtId="0" fontId="30" fillId="37" borderId="18" xfId="0" applyFont="1" applyFill="1" applyBorder="1" applyAlignment="1" applyProtection="1">
      <alignment horizontal="center" vertical="center"/>
    </xf>
    <xf numFmtId="0" fontId="22" fillId="33" borderId="66" xfId="0" applyFont="1" applyFill="1" applyBorder="1" applyAlignment="1" applyProtection="1">
      <alignment horizontal="center" vertical="center"/>
    </xf>
    <xf numFmtId="164" fontId="23" fillId="0" borderId="0" xfId="0" applyNumberFormat="1" applyFont="1" applyProtection="1"/>
    <xf numFmtId="1" fontId="29" fillId="34" borderId="16" xfId="0" applyNumberFormat="1" applyFont="1" applyFill="1" applyBorder="1" applyAlignment="1" applyProtection="1">
      <alignment horizontal="center" vertical="center" wrapText="1"/>
    </xf>
    <xf numFmtId="1" fontId="29" fillId="34" borderId="15" xfId="0" applyNumberFormat="1" applyFont="1" applyFill="1" applyBorder="1" applyAlignment="1" applyProtection="1">
      <alignment horizontal="center" vertical="center" wrapText="1"/>
    </xf>
    <xf numFmtId="1" fontId="29" fillId="34" borderId="14" xfId="0" applyNumberFormat="1" applyFont="1" applyFill="1" applyBorder="1" applyAlignment="1" applyProtection="1">
      <alignment horizontal="center" vertical="center" wrapText="1"/>
    </xf>
    <xf numFmtId="0" fontId="32" fillId="0" borderId="0" xfId="0" applyFont="1" applyAlignment="1" applyProtection="1">
      <alignment wrapText="1"/>
    </xf>
    <xf numFmtId="0" fontId="22" fillId="0" borderId="16" xfId="0" applyFont="1" applyBorder="1" applyAlignment="1" applyProtection="1">
      <alignment horizontal="center" wrapText="1"/>
    </xf>
    <xf numFmtId="0" fontId="22" fillId="0" borderId="15" xfId="0" applyFont="1" applyBorder="1" applyAlignment="1" applyProtection="1">
      <alignment horizontal="center" wrapText="1"/>
    </xf>
    <xf numFmtId="0" fontId="22" fillId="0" borderId="14" xfId="0" applyFont="1" applyBorder="1" applyAlignment="1" applyProtection="1">
      <alignment horizontal="center" wrapText="1"/>
    </xf>
    <xf numFmtId="0" fontId="22" fillId="0" borderId="0" xfId="0" applyFont="1" applyAlignment="1" applyProtection="1">
      <alignment wrapText="1"/>
    </xf>
    <xf numFmtId="0" fontId="32" fillId="0" borderId="0" xfId="0" applyFont="1" applyAlignment="1" applyProtection="1">
      <alignment horizontal="left" vertical="top" wrapText="1"/>
    </xf>
    <xf numFmtId="164" fontId="22" fillId="0" borderId="10" xfId="0" applyNumberFormat="1" applyFont="1" applyBorder="1" applyAlignment="1" applyProtection="1">
      <alignment horizontal="center" vertical="center"/>
    </xf>
    <xf numFmtId="0" fontId="29" fillId="0" borderId="41" xfId="0" applyFont="1" applyBorder="1" applyAlignment="1" applyProtection="1">
      <alignment horizontal="center" vertical="center" wrapText="1"/>
    </xf>
    <xf numFmtId="0" fontId="29" fillId="0" borderId="42" xfId="0" applyFont="1" applyBorder="1" applyAlignment="1" applyProtection="1">
      <alignment horizontal="center" vertical="center" wrapText="1"/>
    </xf>
    <xf numFmtId="0" fontId="32" fillId="36" borderId="0" xfId="0" applyFont="1" applyFill="1" applyAlignment="1" applyProtection="1">
      <alignment wrapText="1"/>
    </xf>
    <xf numFmtId="0" fontId="31" fillId="36" borderId="0" xfId="0" applyFont="1" applyFill="1" applyAlignment="1" applyProtection="1">
      <alignment vertical="center" wrapText="1"/>
    </xf>
    <xf numFmtId="0" fontId="31" fillId="36" borderId="23" xfId="0" applyFont="1" applyFill="1" applyBorder="1" applyAlignment="1" applyProtection="1">
      <alignment vertical="center" wrapText="1"/>
    </xf>
    <xf numFmtId="164" fontId="22" fillId="0" borderId="67" xfId="0" applyNumberFormat="1" applyFont="1" applyBorder="1" applyAlignment="1" applyProtection="1">
      <alignment horizontal="center" vertical="center"/>
    </xf>
    <xf numFmtId="165" fontId="29" fillId="0" borderId="43" xfId="0" applyNumberFormat="1" applyFont="1" applyBorder="1" applyAlignment="1" applyProtection="1">
      <alignment horizontal="center" vertical="center" wrapText="1"/>
    </xf>
    <xf numFmtId="165" fontId="29" fillId="0" borderId="44" xfId="0" applyNumberFormat="1" applyFont="1" applyBorder="1" applyAlignment="1" applyProtection="1">
      <alignment horizontal="center" vertical="center" wrapText="1"/>
    </xf>
    <xf numFmtId="164" fontId="22" fillId="0" borderId="87" xfId="0" applyNumberFormat="1" applyFont="1" applyBorder="1" applyAlignment="1" applyProtection="1">
      <alignment horizontal="center" vertical="center"/>
    </xf>
    <xf numFmtId="164" fontId="22" fillId="0" borderId="88" xfId="0" applyNumberFormat="1" applyFont="1" applyBorder="1" applyAlignment="1" applyProtection="1">
      <alignment horizontal="center" vertical="center"/>
    </xf>
    <xf numFmtId="164" fontId="22" fillId="0" borderId="62" xfId="0" applyNumberFormat="1" applyFont="1" applyBorder="1" applyAlignment="1" applyProtection="1">
      <alignment horizontal="center" vertical="center"/>
    </xf>
    <xf numFmtId="0" fontId="22" fillId="0" borderId="45" xfId="0" applyFont="1" applyBorder="1" applyAlignment="1" applyProtection="1">
      <alignment horizontal="center" vertical="center" wrapText="1"/>
    </xf>
    <xf numFmtId="0" fontId="31" fillId="0" borderId="46" xfId="0" applyFont="1" applyBorder="1" applyAlignment="1" applyProtection="1">
      <alignment horizontal="center" vertical="center" wrapText="1"/>
    </xf>
    <xf numFmtId="0" fontId="31" fillId="0" borderId="47" xfId="0" applyFont="1" applyBorder="1" applyAlignment="1" applyProtection="1">
      <alignment horizontal="center" vertical="center" wrapText="1"/>
    </xf>
    <xf numFmtId="164" fontId="22" fillId="34" borderId="48" xfId="0" applyNumberFormat="1" applyFont="1" applyFill="1" applyBorder="1" applyAlignment="1" applyProtection="1">
      <alignment horizontal="center" vertical="center"/>
    </xf>
    <xf numFmtId="0" fontId="23" fillId="34" borderId="68" xfId="0" applyFont="1" applyFill="1" applyBorder="1" applyAlignment="1" applyProtection="1">
      <alignment horizontal="center" wrapText="1"/>
    </xf>
    <xf numFmtId="0" fontId="23" fillId="0" borderId="49" xfId="0" applyFont="1" applyBorder="1" applyAlignment="1" applyProtection="1">
      <alignment horizontal="center"/>
    </xf>
    <xf numFmtId="165" fontId="24" fillId="0" borderId="50" xfId="0" applyNumberFormat="1" applyFont="1" applyBorder="1" applyAlignment="1" applyProtection="1">
      <alignment horizontal="center" vertical="center" wrapText="1"/>
    </xf>
    <xf numFmtId="1" fontId="24" fillId="0" borderId="51" xfId="0" applyNumberFormat="1" applyFont="1" applyBorder="1" applyAlignment="1" applyProtection="1">
      <alignment horizontal="right" vertical="center" wrapText="1"/>
    </xf>
    <xf numFmtId="164" fontId="22" fillId="0" borderId="52" xfId="0" applyNumberFormat="1" applyFont="1" applyBorder="1" applyAlignment="1" applyProtection="1">
      <alignment horizontal="center" vertical="center"/>
    </xf>
    <xf numFmtId="0" fontId="23" fillId="0" borderId="34" xfId="0" applyFont="1" applyBorder="1" applyAlignment="1" applyProtection="1">
      <alignment horizontal="center" wrapText="1"/>
    </xf>
    <xf numFmtId="0" fontId="23" fillId="36" borderId="53" xfId="0" applyFont="1" applyFill="1" applyBorder="1" applyProtection="1"/>
    <xf numFmtId="0" fontId="23" fillId="36" borderId="54" xfId="0" applyFont="1" applyFill="1" applyBorder="1" applyProtection="1"/>
    <xf numFmtId="0" fontId="23" fillId="36" borderId="55" xfId="0" applyFont="1" applyFill="1" applyBorder="1" applyProtection="1"/>
    <xf numFmtId="164" fontId="22" fillId="34" borderId="52" xfId="0" applyNumberFormat="1" applyFont="1" applyFill="1" applyBorder="1" applyAlignment="1" applyProtection="1">
      <alignment horizontal="center" vertical="center"/>
    </xf>
    <xf numFmtId="0" fontId="23" fillId="34" borderId="34" xfId="0" applyFont="1" applyFill="1" applyBorder="1" applyAlignment="1" applyProtection="1">
      <alignment horizontal="center" wrapText="1"/>
    </xf>
    <xf numFmtId="0" fontId="23" fillId="36" borderId="56" xfId="0" applyFont="1" applyFill="1" applyBorder="1" applyProtection="1"/>
    <xf numFmtId="0" fontId="23" fillId="36" borderId="0" xfId="0" applyFont="1" applyFill="1" applyProtection="1"/>
    <xf numFmtId="0" fontId="23" fillId="36" borderId="23" xfId="0" applyFont="1" applyFill="1" applyBorder="1" applyProtection="1"/>
    <xf numFmtId="164" fontId="22" fillId="0" borderId="34" xfId="0" applyNumberFormat="1" applyFont="1" applyBorder="1" applyAlignment="1" applyProtection="1">
      <alignment horizontal="center" vertical="center"/>
    </xf>
    <xf numFmtId="164" fontId="22" fillId="34" borderId="34" xfId="0" applyNumberFormat="1" applyFont="1" applyFill="1" applyBorder="1" applyAlignment="1" applyProtection="1">
      <alignment horizontal="center" vertical="center"/>
    </xf>
    <xf numFmtId="164" fontId="22" fillId="0" borderId="39" xfId="0" applyNumberFormat="1" applyFont="1" applyBorder="1" applyAlignment="1" applyProtection="1">
      <alignment horizontal="center" vertical="center"/>
    </xf>
    <xf numFmtId="0" fontId="23" fillId="0" borderId="39" xfId="0" applyFont="1" applyBorder="1" applyAlignment="1" applyProtection="1">
      <alignment horizontal="center" wrapText="1"/>
    </xf>
    <xf numFmtId="14" fontId="22" fillId="36" borderId="57" xfId="0" applyNumberFormat="1" applyFont="1" applyFill="1" applyBorder="1" applyAlignment="1" applyProtection="1">
      <alignment horizontal="center"/>
    </xf>
    <xf numFmtId="165" fontId="29" fillId="36" borderId="58" xfId="0" applyNumberFormat="1" applyFont="1" applyFill="1" applyBorder="1" applyAlignment="1" applyProtection="1">
      <alignment horizontal="center" vertical="center" wrapText="1"/>
    </xf>
    <xf numFmtId="0" fontId="31" fillId="36" borderId="59" xfId="0" applyFont="1" applyFill="1" applyBorder="1" applyAlignment="1" applyProtection="1">
      <alignment horizontal="center" vertical="top" wrapText="1"/>
    </xf>
    <xf numFmtId="1" fontId="23" fillId="0" borderId="49" xfId="0" applyNumberFormat="1" applyFont="1" applyBorder="1" applyAlignment="1" applyProtection="1">
      <alignment horizontal="center"/>
    </xf>
    <xf numFmtId="14" fontId="22" fillId="36" borderId="53" xfId="0" applyNumberFormat="1" applyFont="1" applyFill="1" applyBorder="1" applyAlignment="1" applyProtection="1">
      <alignment horizontal="center"/>
    </xf>
    <xf numFmtId="165" fontId="29" fillId="36" borderId="54" xfId="0" applyNumberFormat="1" applyFont="1" applyFill="1" applyBorder="1" applyAlignment="1" applyProtection="1">
      <alignment horizontal="center" vertical="center" wrapText="1"/>
    </xf>
    <xf numFmtId="0" fontId="31" fillId="36" borderId="55" xfId="0" applyFont="1" applyFill="1" applyBorder="1" applyAlignment="1" applyProtection="1">
      <alignment horizontal="center" vertical="top" wrapText="1"/>
    </xf>
    <xf numFmtId="164" fontId="22" fillId="34" borderId="60" xfId="0" applyNumberFormat="1" applyFont="1" applyFill="1" applyBorder="1" applyAlignment="1" applyProtection="1">
      <alignment horizontal="center" vertical="center"/>
    </xf>
    <xf numFmtId="0" fontId="23" fillId="34" borderId="39" xfId="0" applyFont="1" applyFill="1" applyBorder="1" applyAlignment="1" applyProtection="1">
      <alignment horizontal="center" wrapText="1"/>
    </xf>
    <xf numFmtId="0" fontId="31" fillId="36" borderId="23" xfId="0" applyFont="1" applyFill="1" applyBorder="1" applyAlignment="1" applyProtection="1">
      <alignment horizontal="center" vertical="top" wrapText="1"/>
    </xf>
    <xf numFmtId="0" fontId="31" fillId="0" borderId="61" xfId="0" applyFont="1" applyBorder="1" applyAlignment="1" applyProtection="1">
      <alignment horizontal="center" vertical="center" wrapText="1"/>
    </xf>
    <xf numFmtId="0" fontId="31" fillId="0" borderId="62" xfId="0" applyFont="1" applyBorder="1" applyAlignment="1" applyProtection="1">
      <alignment horizontal="center" vertical="center" wrapText="1"/>
    </xf>
    <xf numFmtId="165" fontId="29" fillId="36" borderId="10" xfId="0" applyNumberFormat="1" applyFont="1" applyFill="1" applyBorder="1" applyAlignment="1" applyProtection="1">
      <alignment horizontal="center" vertical="center" wrapText="1"/>
    </xf>
    <xf numFmtId="0" fontId="22" fillId="34" borderId="63" xfId="0" applyFont="1" applyFill="1" applyBorder="1" applyAlignment="1" applyProtection="1">
      <alignment horizontal="center" wrapText="1"/>
    </xf>
    <xf numFmtId="0" fontId="23" fillId="34" borderId="63" xfId="0" applyFont="1" applyFill="1" applyBorder="1" applyAlignment="1" applyProtection="1">
      <alignment horizontal="center" wrapText="1"/>
    </xf>
    <xf numFmtId="165" fontId="24" fillId="0" borderId="23" xfId="0" applyNumberFormat="1" applyFont="1" applyBorder="1" applyAlignment="1" applyProtection="1">
      <alignment horizontal="center" vertical="center" wrapText="1"/>
    </xf>
    <xf numFmtId="1" fontId="24" fillId="0" borderId="63" xfId="0" applyNumberFormat="1" applyFont="1" applyBorder="1" applyAlignment="1" applyProtection="1">
      <alignment horizontal="center" vertical="center" wrapText="1"/>
    </xf>
    <xf numFmtId="0" fontId="22" fillId="0" borderId="64" xfId="0" applyFont="1" applyBorder="1" applyAlignment="1" applyProtection="1">
      <alignment horizontal="center"/>
    </xf>
    <xf numFmtId="0" fontId="23" fillId="0" borderId="64" xfId="0" applyFont="1" applyBorder="1" applyAlignment="1" applyProtection="1">
      <alignment horizontal="center" wrapText="1"/>
    </xf>
    <xf numFmtId="165" fontId="24" fillId="0" borderId="65" xfId="0" applyNumberFormat="1" applyFont="1" applyBorder="1" applyAlignment="1" applyProtection="1">
      <alignment horizontal="center" vertical="center" wrapText="1"/>
    </xf>
    <xf numFmtId="1" fontId="24" fillId="0" borderId="34" xfId="0" applyNumberFormat="1" applyFont="1" applyBorder="1" applyAlignment="1" applyProtection="1">
      <alignment horizontal="center" vertical="center" wrapText="1"/>
    </xf>
    <xf numFmtId="0" fontId="22" fillId="34" borderId="34" xfId="0" applyFont="1" applyFill="1" applyBorder="1" applyAlignment="1" applyProtection="1">
      <alignment horizontal="center" wrapText="1"/>
    </xf>
    <xf numFmtId="0" fontId="22" fillId="0" borderId="34" xfId="0" applyFont="1" applyBorder="1" applyAlignment="1" applyProtection="1">
      <alignment horizontal="center"/>
    </xf>
    <xf numFmtId="0" fontId="22" fillId="34" borderId="39" xfId="0" applyFont="1" applyFill="1" applyBorder="1" applyAlignment="1" applyProtection="1">
      <alignment horizontal="center" wrapText="1"/>
    </xf>
    <xf numFmtId="1" fontId="24" fillId="0" borderId="39" xfId="0" applyNumberFormat="1" applyFont="1" applyBorder="1" applyAlignment="1" applyProtection="1">
      <alignment horizontal="center" vertical="center" wrapText="1"/>
    </xf>
    <xf numFmtId="165" fontId="29" fillId="36" borderId="67" xfId="0" applyNumberFormat="1" applyFont="1" applyFill="1" applyBorder="1" applyAlignment="1" applyProtection="1">
      <alignment horizontal="center" vertical="center" wrapText="1"/>
    </xf>
    <xf numFmtId="0" fontId="22" fillId="34" borderId="68" xfId="0" applyFont="1" applyFill="1" applyBorder="1" applyAlignment="1" applyProtection="1">
      <alignment horizontal="center" wrapText="1"/>
    </xf>
    <xf numFmtId="165" fontId="24" fillId="0" borderId="69" xfId="0" applyNumberFormat="1" applyFont="1" applyBorder="1" applyAlignment="1" applyProtection="1">
      <alignment horizontal="center" vertical="center" wrapText="1"/>
    </xf>
    <xf numFmtId="1" fontId="24" fillId="0" borderId="68" xfId="0" applyNumberFormat="1" applyFont="1" applyBorder="1" applyAlignment="1" applyProtection="1">
      <alignment horizontal="center" vertical="center" wrapText="1"/>
    </xf>
    <xf numFmtId="165" fontId="24" fillId="0" borderId="37" xfId="0" applyNumberFormat="1" applyFont="1" applyBorder="1" applyAlignment="1" applyProtection="1">
      <alignment horizontal="center" vertical="center" wrapText="1"/>
    </xf>
    <xf numFmtId="165" fontId="24" fillId="0" borderId="66" xfId="0" applyNumberFormat="1" applyFont="1" applyBorder="1" applyAlignment="1" applyProtection="1">
      <alignment horizontal="center" vertical="center" wrapText="1"/>
    </xf>
    <xf numFmtId="0" fontId="31" fillId="37" borderId="18" xfId="0" applyFont="1" applyFill="1" applyBorder="1" applyAlignment="1" applyProtection="1">
      <alignment horizontal="center" vertical="center"/>
      <protection locked="0"/>
    </xf>
    <xf numFmtId="0" fontId="31" fillId="37" borderId="79" xfId="0" applyFont="1" applyFill="1" applyBorder="1" applyAlignment="1" applyProtection="1">
      <alignment horizontal="center" vertical="center"/>
      <protection locked="0"/>
    </xf>
    <xf numFmtId="0" fontId="22" fillId="37" borderId="79" xfId="0" applyFont="1" applyFill="1" applyBorder="1" applyAlignment="1" applyProtection="1">
      <alignment horizontal="center" vertical="center"/>
      <protection locked="0"/>
    </xf>
    <xf numFmtId="0" fontId="30" fillId="37" borderId="18" xfId="0" applyFont="1" applyFill="1" applyBorder="1" applyAlignment="1" applyProtection="1">
      <alignment horizontal="center" vertical="center"/>
      <protection locked="0"/>
    </xf>
    <xf numFmtId="164" fontId="23" fillId="39" borderId="28" xfId="0" applyNumberFormat="1" applyFont="1" applyFill="1" applyBorder="1" applyAlignment="1" applyProtection="1">
      <alignment horizontal="left" vertical="top" wrapText="1"/>
      <protection locked="0"/>
    </xf>
    <xf numFmtId="164" fontId="23" fillId="39" borderId="29" xfId="0" applyNumberFormat="1" applyFont="1" applyFill="1" applyBorder="1" applyAlignment="1" applyProtection="1">
      <alignment horizontal="left" vertical="top" wrapText="1"/>
      <protection locked="0"/>
    </xf>
    <xf numFmtId="164" fontId="23" fillId="39" borderId="74" xfId="0" applyNumberFormat="1" applyFont="1" applyFill="1" applyBorder="1" applyAlignment="1" applyProtection="1">
      <alignment horizontal="left" vertical="top" wrapText="1"/>
      <protection locked="0"/>
    </xf>
  </cellXfs>
  <cellStyles count="49">
    <cellStyle name="20% - Accent1" xfId="6" xr:uid="{00000000-0005-0000-0000-000006000000}"/>
    <cellStyle name="20% - Accent2" xfId="7" xr:uid="{00000000-0005-0000-0000-000007000000}"/>
    <cellStyle name="20% - Accent3" xfId="8" xr:uid="{00000000-0005-0000-0000-000008000000}"/>
    <cellStyle name="20% - Accent4" xfId="9" xr:uid="{00000000-0005-0000-0000-000009000000}"/>
    <cellStyle name="20% - Accent5" xfId="10" xr:uid="{00000000-0005-0000-0000-00000A000000}"/>
    <cellStyle name="20% - Accent6" xfId="11" xr:uid="{00000000-0005-0000-0000-00000B000000}"/>
    <cellStyle name="40% - Accent1" xfId="12" xr:uid="{00000000-0005-0000-0000-00000C000000}"/>
    <cellStyle name="40% - Accent2" xfId="13" xr:uid="{00000000-0005-0000-0000-00000D000000}"/>
    <cellStyle name="40% - Accent3" xfId="14" xr:uid="{00000000-0005-0000-0000-00000E000000}"/>
    <cellStyle name="40% - Accent4" xfId="15" xr:uid="{00000000-0005-0000-0000-00000F000000}"/>
    <cellStyle name="40% - Accent5" xfId="16" xr:uid="{00000000-0005-0000-0000-000010000000}"/>
    <cellStyle name="40% - Accent6" xfId="17" xr:uid="{00000000-0005-0000-0000-000011000000}"/>
    <cellStyle name="60% - Accent1" xfId="18" xr:uid="{00000000-0005-0000-0000-000012000000}"/>
    <cellStyle name="60% - Accent2" xfId="19" xr:uid="{00000000-0005-0000-0000-000013000000}"/>
    <cellStyle name="60% - Accent3" xfId="20" xr:uid="{00000000-0005-0000-0000-000014000000}"/>
    <cellStyle name="60% - Accent4" xfId="21" xr:uid="{00000000-0005-0000-0000-000015000000}"/>
    <cellStyle name="60% - Accent5" xfId="22" xr:uid="{00000000-0005-0000-0000-000016000000}"/>
    <cellStyle name="60% - Accent6" xfId="23" xr:uid="{00000000-0005-0000-0000-000017000000}"/>
    <cellStyle name="Accent1" xfId="24" xr:uid="{00000000-0005-0000-0000-000018000000}"/>
    <cellStyle name="Accent2" xfId="25" xr:uid="{00000000-0005-0000-0000-000019000000}"/>
    <cellStyle name="Accent3" xfId="26" xr:uid="{00000000-0005-0000-0000-00001A000000}"/>
    <cellStyle name="Accent4" xfId="27" xr:uid="{00000000-0005-0000-0000-00001B000000}"/>
    <cellStyle name="Accent5" xfId="28" xr:uid="{00000000-0005-0000-0000-00001C000000}"/>
    <cellStyle name="Accent6" xfId="29" xr:uid="{00000000-0005-0000-0000-00001D000000}"/>
    <cellStyle name="Bad" xfId="30" xr:uid="{00000000-0005-0000-0000-00001E000000}"/>
    <cellStyle name="Calculation" xfId="31" xr:uid="{00000000-0005-0000-0000-00001F000000}"/>
    <cellStyle name="Check Cell" xfId="32" xr:uid="{00000000-0005-0000-0000-000020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Explanatory Text" xfId="33" xr:uid="{00000000-0005-0000-0000-000021000000}"/>
    <cellStyle name="Followed Hyperlink" xfId="34" xr:uid="{00000000-0005-0000-0000-000022000000}"/>
    <cellStyle name="Good" xfId="35" xr:uid="{00000000-0005-0000-0000-000023000000}"/>
    <cellStyle name="Heading 1" xfId="36" xr:uid="{00000000-0005-0000-0000-000024000000}"/>
    <cellStyle name="Heading 2" xfId="37" xr:uid="{00000000-0005-0000-0000-000025000000}"/>
    <cellStyle name="Heading 3" xfId="38" xr:uid="{00000000-0005-0000-0000-000026000000}"/>
    <cellStyle name="Heading 4" xfId="39" xr:uid="{00000000-0005-0000-0000-000027000000}"/>
    <cellStyle name="Hyperlink" xfId="40" xr:uid="{00000000-0005-0000-0000-000028000000}"/>
    <cellStyle name="Input" xfId="41" xr:uid="{00000000-0005-0000-0000-000029000000}"/>
    <cellStyle name="Linked Cell" xfId="42" xr:uid="{00000000-0005-0000-0000-00002A000000}"/>
    <cellStyle name="Neutral" xfId="43" xr:uid="{00000000-0005-0000-0000-00002B000000}"/>
    <cellStyle name="Normal" xfId="0" builtinId="0"/>
    <cellStyle name="Note" xfId="44" xr:uid="{00000000-0005-0000-0000-00002C000000}"/>
    <cellStyle name="Output" xfId="45" xr:uid="{00000000-0005-0000-0000-00002D000000}"/>
    <cellStyle name="Percent" xfId="1" xr:uid="{00000000-0005-0000-0000-000001000000}"/>
    <cellStyle name="Title" xfId="46" xr:uid="{00000000-0005-0000-0000-00002E000000}"/>
    <cellStyle name="Total" xfId="47" xr:uid="{00000000-0005-0000-0000-00002F000000}"/>
    <cellStyle name="Warning Text" xfId="48"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Relationships>
</file>

<file path=xl/drawings/_rels/drawing3.xml.rels><?xml version="1.0" encoding="UTF-8" standalone="yes"?>
<Relationships xmlns="http://schemas.openxmlformats.org/package/2006/relationships"><Relationship Id="rId1" Type="http://schemas.openxmlformats.org/officeDocument/2006/relationships/image" Target="../media/image1.t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285095</xdr:colOff>
      <xdr:row>0</xdr:row>
      <xdr:rowOff>552451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1450" y="0"/>
          <a:ext cx="1762125"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293667</xdr:colOff>
      <xdr:row>0</xdr:row>
      <xdr:rowOff>553403</xdr:rowOff>
    </xdr:to>
    <xdr:pic>
      <xdr:nvPicPr>
        <xdr:cNvPr id="2" name="Picture 1">
          <a:extLst>
            <a:ext uri="{FF2B5EF4-FFF2-40B4-BE49-F238E27FC236}">
              <a16:creationId xmlns:a16="http://schemas.microsoft.com/office/drawing/2014/main" id="{EA08B06C-DF24-4667-BE14-BFC233EE8DA3}"/>
            </a:ext>
          </a:extLst>
        </xdr:cNvPr>
        <xdr:cNvPicPr>
          <a:picLocks noChangeAspect="1"/>
        </xdr:cNvPicPr>
      </xdr:nvPicPr>
      <xdr:blipFill>
        <a:blip xmlns:r="http://schemas.openxmlformats.org/officeDocument/2006/relationships" r:embed="rId1"/>
        <a:stretch>
          <a:fillRect/>
        </a:stretch>
      </xdr:blipFill>
      <xdr:spPr>
        <a:xfrm>
          <a:off x="171450" y="0"/>
          <a:ext cx="1771650" cy="552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293667</xdr:colOff>
      <xdr:row>0</xdr:row>
      <xdr:rowOff>553403</xdr:rowOff>
    </xdr:to>
    <xdr:pic>
      <xdr:nvPicPr>
        <xdr:cNvPr id="2" name="Picture 1">
          <a:extLst>
            <a:ext uri="{FF2B5EF4-FFF2-40B4-BE49-F238E27FC236}">
              <a16:creationId xmlns:a16="http://schemas.microsoft.com/office/drawing/2014/main" id="{095896E1-FED7-45B4-8347-F1182F153423}"/>
            </a:ext>
          </a:extLst>
        </xdr:cNvPr>
        <xdr:cNvPicPr>
          <a:picLocks noChangeAspect="1"/>
        </xdr:cNvPicPr>
      </xdr:nvPicPr>
      <xdr:blipFill>
        <a:blip xmlns:r="http://schemas.openxmlformats.org/officeDocument/2006/relationships" r:embed="rId1"/>
        <a:stretch>
          <a:fillRect/>
        </a:stretch>
      </xdr:blipFill>
      <xdr:spPr>
        <a:xfrm>
          <a:off x="171450" y="0"/>
          <a:ext cx="1771650" cy="552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XFC109"/>
  <sheetViews>
    <sheetView workbookViewId="0">
      <selection activeCell="A19" sqref="A19"/>
    </sheetView>
  </sheetViews>
  <sheetFormatPr defaultColWidth="0" defaultRowHeight="15" x14ac:dyDescent="0.25"/>
  <cols>
    <col min="1" max="1" width="2.5703125" customWidth="1"/>
    <col min="2" max="2" width="22.140625" customWidth="1"/>
    <col min="3" max="5" width="20.7109375" style="26" customWidth="1"/>
    <col min="6" max="8" width="20.7109375" customWidth="1"/>
    <col min="9" max="9" width="21.85546875" customWidth="1"/>
    <col min="10" max="10" width="22.28515625" customWidth="1"/>
    <col min="11" max="11" width="13" customWidth="1"/>
    <col min="12" max="12" width="13.140625" customWidth="1"/>
    <col min="13" max="13" width="3.7109375" customWidth="1"/>
    <col min="14" max="14" width="3.85546875" customWidth="1"/>
    <col min="15" max="15" width="3" customWidth="1"/>
    <col min="16" max="16" width="4" customWidth="1"/>
    <col min="17" max="17" width="5" customWidth="1"/>
    <col min="18" max="18" width="5.140625" customWidth="1"/>
    <col min="19" max="20" width="5" customWidth="1"/>
    <col min="21" max="21" width="4.7109375" customWidth="1"/>
    <col min="22" max="22" width="5.140625" customWidth="1"/>
    <col min="23" max="25" width="5" customWidth="1"/>
    <col min="26" max="26" width="5.140625" customWidth="1"/>
    <col min="27" max="27" width="19.7109375" customWidth="1"/>
    <col min="28" max="28" width="22" customWidth="1"/>
    <col min="29" max="29" width="0" hidden="1" customWidth="1"/>
    <col min="16384" max="16384" width="12" hidden="1" customWidth="1"/>
  </cols>
  <sheetData>
    <row r="1" spans="1:27" ht="47.25" customHeight="1" x14ac:dyDescent="0.25">
      <c r="F1" s="27" t="s">
        <v>86</v>
      </c>
    </row>
    <row r="2" spans="1:27" s="28" customFormat="1" ht="14.25" customHeight="1" x14ac:dyDescent="0.2">
      <c r="B2" s="228" t="s">
        <v>6</v>
      </c>
      <c r="C2" s="228"/>
      <c r="D2" s="228"/>
      <c r="E2" s="228"/>
      <c r="F2" s="228"/>
      <c r="G2" s="228"/>
      <c r="H2" s="228"/>
      <c r="I2" s="228"/>
      <c r="J2" s="228"/>
      <c r="K2" s="29"/>
      <c r="L2" s="29"/>
      <c r="M2" s="29"/>
      <c r="N2" s="29"/>
      <c r="O2" s="30"/>
      <c r="P2" s="30"/>
      <c r="Q2" s="30"/>
      <c r="R2" s="30"/>
      <c r="S2" s="30"/>
      <c r="T2" s="30"/>
      <c r="U2" s="30"/>
      <c r="V2" s="30"/>
      <c r="W2" s="30"/>
      <c r="X2" s="30"/>
      <c r="Y2" s="30"/>
      <c r="Z2" s="30"/>
      <c r="AA2" s="30"/>
    </row>
    <row r="3" spans="1:27" s="28" customFormat="1" ht="28.5" customHeight="1" x14ac:dyDescent="0.2">
      <c r="A3" s="31"/>
      <c r="B3" s="229" t="s">
        <v>91</v>
      </c>
      <c r="C3" s="229"/>
      <c r="D3" s="229"/>
      <c r="E3" s="229"/>
      <c r="F3" s="229"/>
      <c r="G3" s="229"/>
      <c r="H3" s="229"/>
      <c r="I3" s="229"/>
      <c r="J3" s="229"/>
      <c r="K3" s="32"/>
      <c r="L3" s="32"/>
      <c r="M3" s="32"/>
      <c r="N3" s="32"/>
      <c r="O3" s="32"/>
      <c r="P3" s="32"/>
      <c r="Q3" s="32"/>
      <c r="R3" s="32"/>
      <c r="S3" s="32"/>
      <c r="T3" s="32"/>
      <c r="U3" s="32"/>
      <c r="V3" s="32"/>
      <c r="W3" s="16"/>
      <c r="X3" s="16"/>
      <c r="Y3" s="16"/>
      <c r="Z3" s="16"/>
      <c r="AA3" s="16"/>
    </row>
    <row r="4" spans="1:27" s="28" customFormat="1" ht="14.25" customHeight="1" x14ac:dyDescent="0.2">
      <c r="A4" s="33"/>
      <c r="B4" s="229" t="s">
        <v>92</v>
      </c>
      <c r="C4" s="229"/>
      <c r="D4" s="229"/>
      <c r="E4" s="229"/>
      <c r="F4" s="229"/>
      <c r="G4" s="229"/>
      <c r="H4" s="229"/>
      <c r="I4" s="229"/>
      <c r="J4" s="229"/>
      <c r="K4" s="32"/>
      <c r="L4" s="32"/>
      <c r="M4" s="32"/>
      <c r="N4" s="32"/>
      <c r="O4" s="32"/>
      <c r="P4" s="32"/>
      <c r="Q4" s="32"/>
      <c r="R4" s="32"/>
      <c r="S4" s="32"/>
      <c r="T4" s="32"/>
      <c r="U4" s="32"/>
      <c r="V4" s="32"/>
      <c r="W4" s="16"/>
      <c r="X4" s="16"/>
      <c r="Y4" s="16"/>
      <c r="Z4" s="16"/>
      <c r="AA4" s="16"/>
    </row>
    <row r="5" spans="1:27" s="28" customFormat="1" ht="14.25" customHeight="1" x14ac:dyDescent="0.2">
      <c r="A5" s="33"/>
      <c r="B5" s="229" t="s">
        <v>87</v>
      </c>
      <c r="C5" s="229"/>
      <c r="D5" s="229"/>
      <c r="E5" s="229"/>
      <c r="F5" s="229"/>
      <c r="G5" s="229"/>
      <c r="H5" s="229"/>
      <c r="I5" s="229"/>
      <c r="J5" s="229"/>
      <c r="K5" s="32"/>
      <c r="L5" s="32"/>
      <c r="M5" s="32"/>
      <c r="N5" s="32"/>
      <c r="O5" s="32"/>
      <c r="P5" s="32"/>
      <c r="Q5" s="32"/>
      <c r="R5" s="32"/>
      <c r="S5" s="32"/>
      <c r="T5" s="32"/>
      <c r="U5" s="32"/>
      <c r="V5" s="32"/>
      <c r="W5" s="16"/>
      <c r="X5" s="16"/>
      <c r="Y5" s="16"/>
      <c r="Z5" s="16"/>
      <c r="AA5" s="16"/>
    </row>
    <row r="6" spans="1:27" s="28" customFormat="1" ht="14.25" customHeight="1" x14ac:dyDescent="0.2">
      <c r="A6" s="33"/>
      <c r="B6" s="230" t="s">
        <v>33</v>
      </c>
      <c r="C6" s="230"/>
      <c r="D6" s="230"/>
      <c r="E6" s="230"/>
      <c r="F6" s="230"/>
      <c r="G6" s="230"/>
      <c r="H6" s="230"/>
      <c r="I6" s="230"/>
      <c r="J6" s="230"/>
      <c r="K6" s="32"/>
      <c r="L6" s="32"/>
      <c r="M6" s="32"/>
      <c r="N6" s="32"/>
      <c r="O6" s="32"/>
      <c r="P6" s="32"/>
      <c r="Q6" s="32"/>
      <c r="R6" s="32"/>
      <c r="S6" s="32"/>
      <c r="T6" s="32"/>
      <c r="U6" s="32"/>
      <c r="V6" s="32"/>
      <c r="W6" s="16"/>
      <c r="X6" s="16"/>
      <c r="Y6" s="16"/>
      <c r="Z6" s="16"/>
      <c r="AA6" s="16"/>
    </row>
    <row r="7" spans="1:27" s="28" customFormat="1" ht="14.25" customHeight="1" x14ac:dyDescent="0.2">
      <c r="A7" s="33"/>
      <c r="B7" s="34" t="s">
        <v>34</v>
      </c>
      <c r="C7" s="15"/>
      <c r="D7" s="15"/>
      <c r="E7" s="15"/>
      <c r="F7" s="15"/>
      <c r="G7" s="15"/>
      <c r="H7" s="15"/>
      <c r="I7" s="15"/>
      <c r="J7" s="15"/>
      <c r="K7" s="32"/>
      <c r="L7" s="32"/>
      <c r="M7" s="32"/>
      <c r="N7" s="32"/>
      <c r="O7" s="32"/>
      <c r="P7" s="32"/>
      <c r="Q7" s="32"/>
      <c r="R7" s="32"/>
      <c r="S7" s="32"/>
      <c r="T7" s="32"/>
      <c r="U7" s="32"/>
      <c r="V7" s="32"/>
      <c r="W7" s="16"/>
      <c r="X7" s="16"/>
      <c r="Y7" s="16"/>
      <c r="Z7" s="16"/>
      <c r="AA7" s="16"/>
    </row>
    <row r="8" spans="1:27" s="28" customFormat="1" ht="14.25" customHeight="1" x14ac:dyDescent="0.2">
      <c r="A8" s="33"/>
      <c r="B8" s="231" t="s">
        <v>35</v>
      </c>
      <c r="C8" s="231"/>
      <c r="D8" s="15"/>
      <c r="E8" s="15"/>
      <c r="F8" s="15"/>
      <c r="G8" s="15"/>
      <c r="H8" s="15"/>
      <c r="I8" s="15"/>
      <c r="J8" s="15"/>
      <c r="K8" s="32"/>
      <c r="L8" s="32"/>
      <c r="M8" s="32"/>
      <c r="N8" s="32"/>
      <c r="O8" s="32"/>
      <c r="P8" s="32"/>
      <c r="Q8" s="32"/>
      <c r="R8" s="32"/>
      <c r="S8" s="32"/>
      <c r="T8" s="32"/>
      <c r="U8" s="32"/>
      <c r="V8" s="32"/>
      <c r="W8" s="16"/>
      <c r="X8" s="16"/>
      <c r="Y8" s="16"/>
      <c r="Z8" s="16"/>
      <c r="AA8" s="16"/>
    </row>
    <row r="9" spans="1:27" s="28" customFormat="1" ht="14.25" customHeight="1" x14ac:dyDescent="0.2">
      <c r="A9" s="33"/>
      <c r="B9" s="35" t="s">
        <v>36</v>
      </c>
      <c r="C9" s="15"/>
      <c r="D9" s="15"/>
      <c r="E9" s="15"/>
      <c r="F9" s="15"/>
      <c r="G9" s="15"/>
      <c r="H9" s="15"/>
      <c r="I9" s="15"/>
      <c r="J9" s="15"/>
      <c r="K9" s="32"/>
      <c r="L9" s="32"/>
      <c r="M9" s="32"/>
      <c r="N9" s="32"/>
      <c r="O9" s="32"/>
      <c r="P9" s="32"/>
      <c r="Q9" s="32"/>
      <c r="R9" s="32"/>
      <c r="S9" s="32"/>
      <c r="T9" s="32"/>
      <c r="U9" s="32"/>
      <c r="V9" s="32"/>
      <c r="W9" s="16"/>
      <c r="X9" s="16"/>
      <c r="Y9" s="16"/>
      <c r="Z9" s="16"/>
      <c r="AA9" s="16"/>
    </row>
    <row r="10" spans="1:27" s="28" customFormat="1" ht="14.25" customHeight="1" x14ac:dyDescent="0.2">
      <c r="A10" s="36"/>
      <c r="B10" s="35" t="s">
        <v>37</v>
      </c>
      <c r="C10" s="35"/>
      <c r="D10" s="35"/>
      <c r="E10" s="35"/>
      <c r="F10" s="35"/>
      <c r="G10" s="35"/>
      <c r="H10" s="35"/>
      <c r="I10" s="35"/>
      <c r="J10" s="35"/>
      <c r="K10" s="16"/>
      <c r="L10" s="16"/>
      <c r="M10" s="16"/>
      <c r="N10" s="16"/>
      <c r="O10" s="32"/>
      <c r="P10" s="32"/>
      <c r="Q10" s="32"/>
      <c r="R10" s="32"/>
      <c r="S10" s="32"/>
      <c r="T10" s="32"/>
      <c r="U10" s="32"/>
      <c r="V10" s="32"/>
      <c r="W10" s="16"/>
      <c r="X10" s="16"/>
      <c r="Y10" s="16"/>
      <c r="Z10" s="16"/>
      <c r="AA10" s="16"/>
    </row>
    <row r="11" spans="1:27" s="28" customFormat="1" ht="5.25" customHeight="1" x14ac:dyDescent="0.2">
      <c r="A11" s="36"/>
      <c r="B11" s="16"/>
      <c r="C11" s="16"/>
      <c r="D11" s="16"/>
      <c r="E11" s="16"/>
      <c r="F11" s="16"/>
      <c r="G11" s="16"/>
      <c r="H11" s="16"/>
      <c r="I11" s="16"/>
      <c r="J11" s="16"/>
      <c r="K11" s="16"/>
      <c r="L11" s="16"/>
      <c r="M11" s="16"/>
      <c r="N11" s="16"/>
      <c r="O11" s="32"/>
      <c r="P11" s="32"/>
      <c r="Q11" s="32"/>
      <c r="R11" s="32"/>
      <c r="S11" s="32"/>
      <c r="T11" s="32"/>
      <c r="U11" s="32"/>
      <c r="V11" s="32"/>
      <c r="W11" s="16"/>
      <c r="X11" s="16"/>
      <c r="Y11" s="16"/>
      <c r="Z11" s="16"/>
      <c r="AA11" s="16"/>
    </row>
    <row r="12" spans="1:27" s="28" customFormat="1" ht="14.25" customHeight="1" x14ac:dyDescent="0.2">
      <c r="A12" s="33"/>
      <c r="B12" s="229" t="s">
        <v>94</v>
      </c>
      <c r="C12" s="229"/>
      <c r="D12" s="229"/>
      <c r="E12" s="229"/>
      <c r="F12" s="229"/>
      <c r="G12" s="229"/>
      <c r="H12" s="229"/>
      <c r="I12" s="229"/>
      <c r="J12" s="229"/>
      <c r="K12" s="32"/>
      <c r="L12" s="32"/>
      <c r="M12" s="32"/>
      <c r="N12" s="32"/>
      <c r="O12" s="16"/>
      <c r="P12" s="16"/>
      <c r="Q12" s="16"/>
      <c r="R12" s="16"/>
      <c r="S12" s="16"/>
      <c r="T12" s="16"/>
      <c r="U12" s="16"/>
      <c r="V12" s="16"/>
      <c r="W12" s="16"/>
      <c r="X12" s="16"/>
      <c r="Y12" s="16"/>
      <c r="Z12" s="16"/>
      <c r="AA12" s="16"/>
    </row>
    <row r="13" spans="1:27" s="28" customFormat="1" ht="5.25" customHeight="1" x14ac:dyDescent="0.2">
      <c r="B13" s="37"/>
      <c r="C13" s="16"/>
      <c r="D13" s="16"/>
      <c r="E13" s="16"/>
      <c r="F13" s="16"/>
      <c r="G13" s="16"/>
      <c r="H13" s="16"/>
      <c r="I13" s="16"/>
      <c r="J13" s="16"/>
      <c r="K13" s="16"/>
      <c r="L13" s="16"/>
      <c r="M13" s="16"/>
      <c r="N13" s="16"/>
      <c r="O13" s="16"/>
      <c r="P13" s="16"/>
      <c r="Q13" s="16"/>
      <c r="R13" s="16"/>
      <c r="S13" s="16"/>
      <c r="T13" s="16"/>
      <c r="U13" s="16"/>
      <c r="V13" s="16"/>
      <c r="W13" s="16"/>
      <c r="X13" s="16"/>
      <c r="Y13" s="16"/>
      <c r="Z13" s="16"/>
      <c r="AA13" s="16"/>
    </row>
    <row r="14" spans="1:27" s="28" customFormat="1" ht="14.25" customHeight="1" x14ac:dyDescent="0.2">
      <c r="B14" s="228" t="s">
        <v>18</v>
      </c>
      <c r="C14" s="228"/>
      <c r="D14" s="228"/>
      <c r="E14" s="228"/>
      <c r="F14" s="228"/>
      <c r="G14" s="228"/>
      <c r="H14" s="228"/>
      <c r="I14" s="228"/>
      <c r="J14" s="228"/>
      <c r="K14" s="16"/>
      <c r="L14" s="16"/>
      <c r="M14" s="16"/>
      <c r="N14" s="16"/>
      <c r="O14" s="16"/>
      <c r="P14" s="16"/>
      <c r="Q14" s="16"/>
      <c r="R14" s="16"/>
      <c r="S14" s="16"/>
      <c r="T14" s="16"/>
      <c r="U14" s="16"/>
      <c r="V14" s="16"/>
      <c r="W14" s="16"/>
      <c r="X14" s="16"/>
      <c r="Y14" s="16"/>
      <c r="Z14" s="16"/>
      <c r="AA14" s="16"/>
    </row>
    <row r="15" spans="1:27" s="28" customFormat="1" ht="40.5" customHeight="1" x14ac:dyDescent="0.2">
      <c r="A15" s="33"/>
      <c r="B15" s="224" t="s">
        <v>107</v>
      </c>
      <c r="C15" s="224"/>
      <c r="D15" s="224"/>
      <c r="E15" s="224"/>
      <c r="F15" s="224"/>
      <c r="G15" s="224"/>
      <c r="H15" s="224"/>
      <c r="I15" s="224"/>
      <c r="J15" s="224"/>
      <c r="K15" s="38"/>
      <c r="L15" s="18"/>
      <c r="M15" s="18"/>
      <c r="N15" s="18"/>
      <c r="O15" s="16"/>
      <c r="P15" s="16"/>
      <c r="Q15" s="16"/>
      <c r="R15" s="16"/>
      <c r="S15" s="16"/>
      <c r="T15" s="16"/>
      <c r="U15" s="16"/>
      <c r="V15" s="16"/>
      <c r="W15" s="16"/>
      <c r="X15" s="16"/>
      <c r="Y15" s="16"/>
      <c r="Z15" s="16"/>
      <c r="AA15" s="16"/>
    </row>
    <row r="16" spans="1:27" s="28" customFormat="1" ht="4.5" customHeight="1" thickBot="1" x14ac:dyDescent="0.25">
      <c r="A16" s="33"/>
      <c r="B16" s="18"/>
      <c r="C16" s="18"/>
      <c r="D16" s="18"/>
      <c r="E16" s="18"/>
      <c r="F16" s="18"/>
      <c r="G16" s="18"/>
      <c r="H16" s="18"/>
      <c r="I16" s="18"/>
      <c r="J16" s="18"/>
      <c r="K16" s="18"/>
      <c r="L16" s="18"/>
      <c r="M16" s="18"/>
      <c r="N16" s="18"/>
      <c r="O16" s="16"/>
      <c r="P16" s="16"/>
      <c r="Q16" s="16"/>
      <c r="R16" s="16"/>
      <c r="S16" s="16"/>
      <c r="T16" s="16"/>
      <c r="U16" s="16"/>
      <c r="V16" s="16"/>
      <c r="W16" s="16"/>
      <c r="X16" s="16"/>
      <c r="Y16" s="16"/>
      <c r="Z16" s="16"/>
      <c r="AA16" s="16"/>
    </row>
    <row r="17" spans="1:27" s="28" customFormat="1" ht="28.5" customHeight="1" thickBot="1" x14ac:dyDescent="0.25">
      <c r="A17" s="39"/>
      <c r="B17" s="225" t="s">
        <v>98</v>
      </c>
      <c r="C17" s="226"/>
      <c r="D17" s="226"/>
      <c r="E17" s="226"/>
      <c r="F17" s="226"/>
      <c r="G17" s="226"/>
      <c r="H17" s="226"/>
      <c r="I17" s="226"/>
      <c r="J17" s="226"/>
      <c r="K17" s="226"/>
      <c r="L17" s="227"/>
      <c r="M17" s="16"/>
      <c r="N17" s="16"/>
      <c r="O17" s="16"/>
      <c r="P17" s="16"/>
      <c r="Q17" s="16"/>
      <c r="R17" s="16"/>
      <c r="S17" s="16"/>
      <c r="T17" s="16"/>
      <c r="U17" s="16"/>
      <c r="V17" s="16"/>
      <c r="W17" s="16"/>
      <c r="X17" s="16"/>
      <c r="Y17" s="16"/>
      <c r="Z17" s="16"/>
      <c r="AA17" s="16"/>
    </row>
    <row r="18" spans="1:27" s="28" customFormat="1" ht="53.25" customHeight="1" x14ac:dyDescent="0.2">
      <c r="A18" s="39"/>
      <c r="B18" s="40" t="s">
        <v>28</v>
      </c>
      <c r="C18" s="17" t="s">
        <v>99</v>
      </c>
      <c r="D18" s="41" t="s">
        <v>79</v>
      </c>
      <c r="E18" s="42" t="s">
        <v>83</v>
      </c>
      <c r="F18" s="43" t="s">
        <v>80</v>
      </c>
      <c r="G18" s="142" t="s">
        <v>38</v>
      </c>
      <c r="H18" s="44" t="s">
        <v>43</v>
      </c>
      <c r="I18" s="45" t="s">
        <v>81</v>
      </c>
      <c r="J18" s="20" t="s">
        <v>19</v>
      </c>
      <c r="K18" s="20" t="s">
        <v>39</v>
      </c>
      <c r="L18" s="21" t="s">
        <v>82</v>
      </c>
    </row>
    <row r="19" spans="1:27" s="243" customFormat="1" ht="26.85" customHeight="1" x14ac:dyDescent="0.2">
      <c r="A19" s="241"/>
      <c r="B19" s="385"/>
      <c r="C19" s="242"/>
      <c r="D19" s="25"/>
      <c r="E19" s="25"/>
      <c r="F19" s="153"/>
      <c r="G19" s="25"/>
      <c r="H19" s="153"/>
      <c r="I19" s="153"/>
      <c r="J19" s="154"/>
      <c r="K19" s="154"/>
      <c r="L19" s="180"/>
    </row>
    <row r="20" spans="1:27" s="243" customFormat="1" ht="26.85" customHeight="1" x14ac:dyDescent="0.2">
      <c r="A20" s="241"/>
      <c r="B20" s="385"/>
      <c r="C20" s="242"/>
      <c r="D20" s="25"/>
      <c r="E20" s="25"/>
      <c r="F20" s="153"/>
      <c r="G20" s="25"/>
      <c r="H20" s="153"/>
      <c r="I20" s="153"/>
      <c r="J20" s="154"/>
      <c r="K20" s="153"/>
      <c r="L20" s="180"/>
    </row>
    <row r="21" spans="1:27" s="243" customFormat="1" ht="26.85" customHeight="1" x14ac:dyDescent="0.2">
      <c r="A21" s="241"/>
      <c r="B21" s="386"/>
      <c r="C21" s="244"/>
      <c r="D21" s="152"/>
      <c r="E21" s="152"/>
      <c r="F21" s="153"/>
      <c r="G21" s="25"/>
      <c r="H21" s="155"/>
      <c r="I21" s="155"/>
      <c r="J21" s="156"/>
      <c r="K21" s="156"/>
      <c r="L21" s="181"/>
    </row>
    <row r="22" spans="1:27" s="243" customFormat="1" ht="26.85" customHeight="1" thickBot="1" x14ac:dyDescent="0.25">
      <c r="A22" s="241"/>
      <c r="B22" s="387"/>
      <c r="C22" s="245"/>
      <c r="D22" s="143"/>
      <c r="E22" s="143"/>
      <c r="F22" s="157"/>
      <c r="G22" s="143"/>
      <c r="H22" s="157"/>
      <c r="I22" s="157"/>
      <c r="J22" s="158"/>
      <c r="K22" s="157"/>
      <c r="L22" s="182"/>
    </row>
    <row r="23" spans="1:27" s="28" customFormat="1" ht="13.35" customHeight="1" x14ac:dyDescent="0.2">
      <c r="B23" s="201"/>
      <c r="C23" s="201"/>
      <c r="D23" s="201"/>
      <c r="E23" s="201"/>
      <c r="F23" s="201"/>
      <c r="G23" s="201"/>
      <c r="H23" s="201"/>
      <c r="I23" s="201"/>
      <c r="J23" s="201"/>
    </row>
    <row r="24" spans="1:27" s="246" customFormat="1" ht="14.25" customHeight="1" thickBot="1" x14ac:dyDescent="0.25">
      <c r="B24" s="247" t="s">
        <v>88</v>
      </c>
      <c r="C24" s="247"/>
      <c r="D24" s="247"/>
      <c r="E24" s="247"/>
      <c r="F24" s="247"/>
      <c r="G24" s="247"/>
      <c r="H24" s="247"/>
      <c r="I24" s="247"/>
      <c r="J24" s="247"/>
    </row>
    <row r="25" spans="1:27" s="246" customFormat="1" ht="17.25" customHeight="1" thickBot="1" x14ac:dyDescent="0.25">
      <c r="B25" s="248" t="s">
        <v>100</v>
      </c>
      <c r="C25" s="248"/>
      <c r="D25" s="215" t="s">
        <v>103</v>
      </c>
      <c r="E25" s="216"/>
      <c r="F25" s="216"/>
      <c r="G25" s="216"/>
      <c r="H25" s="216"/>
      <c r="I25" s="216"/>
      <c r="J25" s="217"/>
      <c r="L25" s="249"/>
      <c r="M25" s="249"/>
      <c r="N25" s="249"/>
      <c r="P25" s="249"/>
      <c r="Q25" s="249"/>
      <c r="R25" s="249"/>
    </row>
    <row r="26" spans="1:27" s="246" customFormat="1" ht="25.5" x14ac:dyDescent="0.2">
      <c r="B26" s="250" t="s">
        <v>105</v>
      </c>
      <c r="C26" s="176"/>
      <c r="D26" s="218"/>
      <c r="E26" s="219"/>
      <c r="F26" s="219"/>
      <c r="G26" s="219"/>
      <c r="H26" s="219"/>
      <c r="I26" s="219"/>
      <c r="J26" s="220"/>
      <c r="L26" s="249"/>
      <c r="M26" s="249"/>
      <c r="N26" s="249"/>
      <c r="P26" s="249"/>
      <c r="Q26" s="249"/>
      <c r="R26" s="249"/>
    </row>
    <row r="27" spans="1:27" s="246" customFormat="1" ht="26.25" thickBot="1" x14ac:dyDescent="0.25">
      <c r="B27" s="251" t="s">
        <v>106</v>
      </c>
      <c r="C27" s="177"/>
      <c r="D27" s="218"/>
      <c r="E27" s="219"/>
      <c r="F27" s="219"/>
      <c r="G27" s="219"/>
      <c r="H27" s="219"/>
      <c r="I27" s="219"/>
      <c r="J27" s="220"/>
      <c r="K27" s="47"/>
      <c r="L27" s="249"/>
      <c r="M27" s="249"/>
      <c r="N27" s="249"/>
      <c r="P27" s="249"/>
      <c r="Q27" s="249"/>
      <c r="R27" s="249"/>
    </row>
    <row r="28" spans="1:27" s="246" customFormat="1" ht="17.25" customHeight="1" thickBot="1" x14ac:dyDescent="0.25">
      <c r="B28" s="48" t="s">
        <v>48</v>
      </c>
      <c r="C28" s="252">
        <f>((C27-C26)+1)/365</f>
        <v>2.7397260273972603E-3</v>
      </c>
      <c r="D28" s="221"/>
      <c r="E28" s="222"/>
      <c r="F28" s="222"/>
      <c r="G28" s="222"/>
      <c r="H28" s="222"/>
      <c r="I28" s="222"/>
      <c r="J28" s="223"/>
    </row>
    <row r="29" spans="1:27" s="246" customFormat="1" ht="17.25" customHeight="1" x14ac:dyDescent="0.2">
      <c r="A29" s="253"/>
      <c r="B29" s="195" t="s">
        <v>24</v>
      </c>
      <c r="C29" s="191" t="s">
        <v>31</v>
      </c>
      <c r="D29" s="191"/>
      <c r="E29" s="191"/>
      <c r="F29" s="192"/>
      <c r="G29" s="254" t="s">
        <v>32</v>
      </c>
      <c r="H29" s="255"/>
      <c r="I29" s="255"/>
      <c r="J29" s="256"/>
      <c r="L29" s="249"/>
      <c r="M29" s="249"/>
      <c r="N29" s="249"/>
      <c r="P29" s="249"/>
      <c r="Q29" s="249"/>
      <c r="R29" s="249"/>
    </row>
    <row r="30" spans="1:27" s="246" customFormat="1" ht="17.25" customHeight="1" x14ac:dyDescent="0.2">
      <c r="A30" s="253"/>
      <c r="B30" s="196"/>
      <c r="C30" s="212" t="s">
        <v>8</v>
      </c>
      <c r="D30" s="212"/>
      <c r="E30" s="213"/>
      <c r="F30" s="257" t="s">
        <v>9</v>
      </c>
      <c r="G30" s="258" t="s">
        <v>8</v>
      </c>
      <c r="H30" s="259"/>
      <c r="I30" s="260"/>
      <c r="J30" s="261" t="s">
        <v>9</v>
      </c>
      <c r="L30" s="249"/>
      <c r="M30" s="249"/>
      <c r="N30" s="249"/>
      <c r="P30" s="249"/>
      <c r="Q30" s="249"/>
      <c r="R30" s="249"/>
    </row>
    <row r="31" spans="1:27" s="246" customFormat="1" ht="24.75" customHeight="1" x14ac:dyDescent="0.2">
      <c r="A31" s="253"/>
      <c r="B31" s="197"/>
      <c r="C31" s="22" t="s">
        <v>26</v>
      </c>
      <c r="D31" s="23" t="s">
        <v>27</v>
      </c>
      <c r="E31" s="24" t="s">
        <v>29</v>
      </c>
      <c r="F31" s="261"/>
      <c r="G31" s="262" t="s">
        <v>26</v>
      </c>
      <c r="H31" s="263" t="s">
        <v>27</v>
      </c>
      <c r="I31" s="264" t="s">
        <v>30</v>
      </c>
      <c r="J31" s="265"/>
      <c r="L31" s="249"/>
      <c r="M31" s="249"/>
      <c r="N31" s="249"/>
      <c r="P31" s="249"/>
      <c r="Q31" s="249"/>
      <c r="R31" s="249"/>
    </row>
    <row r="32" spans="1:27" s="246" customFormat="1" ht="17.25" customHeight="1" x14ac:dyDescent="0.2">
      <c r="A32" s="253"/>
      <c r="B32" s="266" t="s">
        <v>22</v>
      </c>
      <c r="C32" s="159"/>
      <c r="D32" s="160"/>
      <c r="E32" s="267">
        <f>SUM(C32:D32)</f>
        <v>0</v>
      </c>
      <c r="F32" s="161"/>
      <c r="G32" s="162"/>
      <c r="H32" s="160"/>
      <c r="I32" s="268">
        <f>SUM(G32:H32)</f>
        <v>0</v>
      </c>
      <c r="J32" s="161"/>
      <c r="L32" s="249"/>
      <c r="M32" s="249"/>
      <c r="N32" s="249"/>
      <c r="P32" s="249"/>
      <c r="Q32" s="249"/>
      <c r="R32" s="249"/>
    </row>
    <row r="33" spans="1:18" s="246" customFormat="1" ht="17.25" customHeight="1" x14ac:dyDescent="0.2">
      <c r="A33" s="253"/>
      <c r="B33" s="266" t="s">
        <v>21</v>
      </c>
      <c r="C33" s="159"/>
      <c r="D33" s="160"/>
      <c r="E33" s="267">
        <f>SUM(C33:D33)</f>
        <v>0</v>
      </c>
      <c r="F33" s="161"/>
      <c r="G33" s="162"/>
      <c r="H33" s="160"/>
      <c r="I33" s="267">
        <f>SUM(G33:H33)</f>
        <v>0</v>
      </c>
      <c r="J33" s="161"/>
      <c r="L33" s="249"/>
      <c r="M33" s="249"/>
      <c r="N33" s="249"/>
      <c r="P33" s="249"/>
      <c r="Q33" s="249"/>
      <c r="R33" s="249"/>
    </row>
    <row r="34" spans="1:18" s="246" customFormat="1" ht="17.25" customHeight="1" x14ac:dyDescent="0.2">
      <c r="A34" s="253"/>
      <c r="B34" s="266" t="s">
        <v>23</v>
      </c>
      <c r="C34" s="159"/>
      <c r="D34" s="160"/>
      <c r="E34" s="267">
        <f>SUM(C34:D34)</f>
        <v>0</v>
      </c>
      <c r="F34" s="161"/>
      <c r="G34" s="162"/>
      <c r="H34" s="160"/>
      <c r="I34" s="267">
        <f>SUM(G34:H34)</f>
        <v>0</v>
      </c>
      <c r="J34" s="161"/>
      <c r="L34" s="249"/>
      <c r="M34" s="249"/>
      <c r="N34" s="249"/>
      <c r="P34" s="249"/>
      <c r="Q34" s="249"/>
      <c r="R34" s="249"/>
    </row>
    <row r="35" spans="1:18" s="246" customFormat="1" ht="17.25" customHeight="1" x14ac:dyDescent="0.2">
      <c r="A35" s="253"/>
      <c r="B35" s="269" t="s">
        <v>25</v>
      </c>
      <c r="C35" s="270">
        <f>SUM(C32:C34)</f>
        <v>0</v>
      </c>
      <c r="D35" s="271">
        <f>SUM(D32:D34)</f>
        <v>0</v>
      </c>
      <c r="E35" s="272">
        <f>SUM(E32:E34)</f>
        <v>0</v>
      </c>
      <c r="F35" s="273">
        <f>SUM(F32:F34)</f>
        <v>0</v>
      </c>
      <c r="G35" s="274">
        <f>SUM(G32:G34)</f>
        <v>0</v>
      </c>
      <c r="H35" s="271">
        <f>SUM(H32:H34)</f>
        <v>0</v>
      </c>
      <c r="I35" s="272">
        <f>SUM(I32:I34)</f>
        <v>0</v>
      </c>
      <c r="J35" s="273">
        <f>SUM(J32:J34)</f>
        <v>0</v>
      </c>
      <c r="L35" s="249"/>
      <c r="M35" s="249"/>
      <c r="N35" s="249"/>
      <c r="P35" s="249"/>
      <c r="Q35" s="249"/>
      <c r="R35" s="249"/>
    </row>
    <row r="36" spans="1:18" s="246" customFormat="1" ht="17.25" customHeight="1" x14ac:dyDescent="0.2">
      <c r="A36" s="253"/>
      <c r="B36" s="275" t="s">
        <v>40</v>
      </c>
      <c r="C36" s="276"/>
      <c r="D36" s="277"/>
      <c r="E36" s="169"/>
      <c r="F36" s="278"/>
      <c r="G36" s="279"/>
      <c r="H36" s="280"/>
      <c r="I36" s="169"/>
      <c r="J36" s="278"/>
      <c r="L36" s="249"/>
      <c r="M36" s="249"/>
      <c r="N36" s="249"/>
      <c r="P36" s="249"/>
      <c r="Q36" s="249"/>
      <c r="R36" s="249"/>
    </row>
    <row r="37" spans="1:18" s="246" customFormat="1" ht="17.25" customHeight="1" x14ac:dyDescent="0.2">
      <c r="A37" s="253"/>
      <c r="B37" s="275" t="s">
        <v>95</v>
      </c>
      <c r="C37" s="281"/>
      <c r="D37" s="282"/>
      <c r="E37" s="169"/>
      <c r="F37" s="381"/>
      <c r="G37" s="283"/>
      <c r="H37" s="284"/>
      <c r="I37" s="169"/>
      <c r="J37" s="381"/>
      <c r="L37" s="249"/>
      <c r="M37" s="249"/>
      <c r="N37" s="249"/>
      <c r="P37" s="249"/>
      <c r="Q37" s="249"/>
      <c r="R37" s="249"/>
    </row>
    <row r="38" spans="1:18" s="246" customFormat="1" ht="17.25" customHeight="1" x14ac:dyDescent="0.2">
      <c r="A38" s="253"/>
      <c r="B38" s="266" t="s">
        <v>20</v>
      </c>
      <c r="C38" s="285"/>
      <c r="D38" s="286"/>
      <c r="E38" s="169"/>
      <c r="F38" s="161"/>
      <c r="G38" s="287"/>
      <c r="H38" s="288"/>
      <c r="I38" s="169"/>
      <c r="J38" s="161"/>
      <c r="L38" s="249"/>
      <c r="M38" s="249"/>
      <c r="N38" s="249"/>
      <c r="P38" s="249"/>
      <c r="Q38" s="249"/>
      <c r="R38" s="249"/>
    </row>
    <row r="39" spans="1:18" s="246" customFormat="1" ht="17.25" customHeight="1" x14ac:dyDescent="0.2">
      <c r="A39" s="253"/>
      <c r="B39" s="266" t="s">
        <v>96</v>
      </c>
      <c r="C39" s="285"/>
      <c r="D39" s="286"/>
      <c r="E39" s="169"/>
      <c r="F39" s="161"/>
      <c r="G39" s="287"/>
      <c r="H39" s="288"/>
      <c r="I39" s="169"/>
      <c r="J39" s="161"/>
      <c r="L39" s="249"/>
      <c r="M39" s="249"/>
      <c r="N39" s="249"/>
      <c r="P39" s="249"/>
      <c r="Q39" s="249"/>
      <c r="R39" s="249"/>
    </row>
    <row r="40" spans="1:18" s="246" customFormat="1" ht="17.25" customHeight="1" thickBot="1" x14ac:dyDescent="0.25">
      <c r="A40" s="253"/>
      <c r="B40" s="289" t="s">
        <v>97</v>
      </c>
      <c r="C40" s="290"/>
      <c r="D40" s="291"/>
      <c r="E40" s="382"/>
      <c r="F40" s="173"/>
      <c r="G40" s="292"/>
      <c r="H40" s="293"/>
      <c r="I40" s="382"/>
      <c r="J40" s="173"/>
      <c r="L40" s="249"/>
      <c r="M40" s="249"/>
      <c r="N40" s="249"/>
      <c r="P40" s="249"/>
      <c r="Q40" s="249"/>
      <c r="R40" s="249"/>
    </row>
    <row r="41" spans="1:18" s="246" customFormat="1" ht="17.25" customHeight="1" thickBot="1" x14ac:dyDescent="0.25">
      <c r="C41" s="294"/>
      <c r="D41" s="294"/>
      <c r="E41" s="295"/>
      <c r="F41" s="295"/>
      <c r="G41" s="294"/>
      <c r="H41" s="294"/>
      <c r="I41" s="295"/>
      <c r="J41" s="295"/>
      <c r="L41" s="249"/>
      <c r="M41" s="249"/>
      <c r="N41" s="249"/>
      <c r="P41" s="249"/>
      <c r="Q41" s="249"/>
      <c r="R41" s="249"/>
    </row>
    <row r="42" spans="1:18" s="246" customFormat="1" ht="17.25" customHeight="1" thickBot="1" x14ac:dyDescent="0.25">
      <c r="B42" s="248" t="s">
        <v>101</v>
      </c>
      <c r="C42" s="248"/>
      <c r="D42" s="215" t="s">
        <v>104</v>
      </c>
      <c r="E42" s="216"/>
      <c r="F42" s="216"/>
      <c r="G42" s="216"/>
      <c r="H42" s="216"/>
      <c r="I42" s="216"/>
      <c r="J42" s="217"/>
      <c r="L42" s="249"/>
      <c r="M42" s="249"/>
      <c r="N42" s="249"/>
      <c r="P42" s="249"/>
      <c r="Q42" s="249"/>
      <c r="R42" s="249"/>
    </row>
    <row r="43" spans="1:18" s="246" customFormat="1" ht="25.5" x14ac:dyDescent="0.2">
      <c r="B43" s="250" t="s">
        <v>105</v>
      </c>
      <c r="C43" s="296"/>
      <c r="D43" s="218"/>
      <c r="E43" s="219"/>
      <c r="F43" s="219"/>
      <c r="G43" s="219"/>
      <c r="H43" s="219"/>
      <c r="I43" s="219"/>
      <c r="J43" s="220"/>
      <c r="L43" s="249"/>
      <c r="M43" s="249"/>
      <c r="N43" s="249"/>
      <c r="P43" s="249"/>
      <c r="Q43" s="249"/>
      <c r="R43" s="249"/>
    </row>
    <row r="44" spans="1:18" s="246" customFormat="1" ht="26.25" thickBot="1" x14ac:dyDescent="0.25">
      <c r="B44" s="251" t="s">
        <v>106</v>
      </c>
      <c r="C44" s="297"/>
      <c r="D44" s="218"/>
      <c r="E44" s="219"/>
      <c r="F44" s="219"/>
      <c r="G44" s="219"/>
      <c r="H44" s="219"/>
      <c r="I44" s="219"/>
      <c r="J44" s="220"/>
      <c r="K44" s="47"/>
      <c r="L44" s="249"/>
      <c r="M44" s="249"/>
      <c r="N44" s="249"/>
      <c r="P44" s="249"/>
      <c r="Q44" s="249"/>
      <c r="R44" s="249"/>
    </row>
    <row r="45" spans="1:18" s="246" customFormat="1" ht="17.25" customHeight="1" thickBot="1" x14ac:dyDescent="0.25">
      <c r="B45" s="48" t="s">
        <v>48</v>
      </c>
      <c r="C45" s="252">
        <f>((C44-C43)+1)/365</f>
        <v>2.7397260273972603E-3</v>
      </c>
      <c r="D45" s="221"/>
      <c r="E45" s="222"/>
      <c r="F45" s="222"/>
      <c r="G45" s="222"/>
      <c r="H45" s="222"/>
      <c r="I45" s="222"/>
      <c r="J45" s="223"/>
    </row>
    <row r="46" spans="1:18" s="246" customFormat="1" ht="17.25" customHeight="1" x14ac:dyDescent="0.2">
      <c r="A46" s="253"/>
      <c r="B46" s="195" t="s">
        <v>24</v>
      </c>
      <c r="C46" s="191" t="s">
        <v>31</v>
      </c>
      <c r="D46" s="191"/>
      <c r="E46" s="191"/>
      <c r="F46" s="192"/>
      <c r="G46" s="254" t="s">
        <v>32</v>
      </c>
      <c r="H46" s="255"/>
      <c r="I46" s="255"/>
      <c r="J46" s="256"/>
      <c r="L46" s="249"/>
      <c r="M46" s="249"/>
      <c r="N46" s="249"/>
      <c r="P46" s="249"/>
      <c r="Q46" s="249"/>
      <c r="R46" s="249"/>
    </row>
    <row r="47" spans="1:18" s="246" customFormat="1" ht="17.25" customHeight="1" x14ac:dyDescent="0.2">
      <c r="A47" s="253"/>
      <c r="B47" s="196"/>
      <c r="C47" s="207" t="s">
        <v>8</v>
      </c>
      <c r="D47" s="207"/>
      <c r="E47" s="208"/>
      <c r="F47" s="257" t="s">
        <v>9</v>
      </c>
      <c r="G47" s="298" t="s">
        <v>8</v>
      </c>
      <c r="H47" s="299"/>
      <c r="I47" s="300"/>
      <c r="J47" s="257" t="s">
        <v>9</v>
      </c>
      <c r="L47" s="249"/>
      <c r="M47" s="249"/>
      <c r="N47" s="249"/>
      <c r="P47" s="249"/>
      <c r="Q47" s="249"/>
      <c r="R47" s="249"/>
    </row>
    <row r="48" spans="1:18" s="246" customFormat="1" ht="25.5" customHeight="1" x14ac:dyDescent="0.2">
      <c r="A48" s="253"/>
      <c r="B48" s="197"/>
      <c r="C48" s="22" t="s">
        <v>26</v>
      </c>
      <c r="D48" s="23" t="s">
        <v>27</v>
      </c>
      <c r="E48" s="24" t="s">
        <v>29</v>
      </c>
      <c r="F48" s="261"/>
      <c r="G48" s="262" t="s">
        <v>26</v>
      </c>
      <c r="H48" s="263" t="s">
        <v>27</v>
      </c>
      <c r="I48" s="264" t="s">
        <v>30</v>
      </c>
      <c r="J48" s="261"/>
      <c r="L48" s="249"/>
      <c r="M48" s="249"/>
      <c r="N48" s="249"/>
      <c r="P48" s="249"/>
      <c r="Q48" s="249"/>
      <c r="R48" s="249"/>
    </row>
    <row r="49" spans="1:18" s="246" customFormat="1" ht="17.25" customHeight="1" x14ac:dyDescent="0.2">
      <c r="A49" s="253"/>
      <c r="B49" s="266" t="s">
        <v>22</v>
      </c>
      <c r="C49" s="122"/>
      <c r="D49" s="123"/>
      <c r="E49" s="267">
        <f>SUM(C49:D49)</f>
        <v>0</v>
      </c>
      <c r="F49" s="124"/>
      <c r="G49" s="127"/>
      <c r="H49" s="123"/>
      <c r="I49" s="268">
        <f>SUM(G49:H49)</f>
        <v>0</v>
      </c>
      <c r="J49" s="124"/>
      <c r="L49" s="249"/>
      <c r="M49" s="249"/>
      <c r="N49" s="249"/>
      <c r="P49" s="249"/>
      <c r="Q49" s="249"/>
      <c r="R49" s="249"/>
    </row>
    <row r="50" spans="1:18" s="246" customFormat="1" ht="17.25" customHeight="1" x14ac:dyDescent="0.2">
      <c r="A50" s="253"/>
      <c r="B50" s="266" t="s">
        <v>21</v>
      </c>
      <c r="C50" s="122"/>
      <c r="D50" s="123"/>
      <c r="E50" s="267">
        <f>SUM(C50:D50)</f>
        <v>0</v>
      </c>
      <c r="F50" s="124"/>
      <c r="G50" s="127"/>
      <c r="H50" s="123"/>
      <c r="I50" s="267">
        <f>SUM(G50:H50)</f>
        <v>0</v>
      </c>
      <c r="J50" s="124"/>
      <c r="L50" s="249"/>
      <c r="M50" s="249"/>
      <c r="N50" s="249"/>
      <c r="P50" s="249"/>
      <c r="Q50" s="249"/>
      <c r="R50" s="249"/>
    </row>
    <row r="51" spans="1:18" s="246" customFormat="1" ht="17.25" customHeight="1" x14ac:dyDescent="0.2">
      <c r="A51" s="253"/>
      <c r="B51" s="266" t="s">
        <v>23</v>
      </c>
      <c r="C51" s="122"/>
      <c r="D51" s="123"/>
      <c r="E51" s="267">
        <f>SUM(C51:D51)</f>
        <v>0</v>
      </c>
      <c r="F51" s="124"/>
      <c r="G51" s="127"/>
      <c r="H51" s="123"/>
      <c r="I51" s="267">
        <f>SUM(G51:H51)</f>
        <v>0</v>
      </c>
      <c r="J51" s="124"/>
      <c r="L51" s="249"/>
      <c r="M51" s="249"/>
      <c r="N51" s="249"/>
      <c r="P51" s="249"/>
      <c r="Q51" s="249"/>
      <c r="R51" s="249"/>
    </row>
    <row r="52" spans="1:18" s="246" customFormat="1" ht="17.25" customHeight="1" x14ac:dyDescent="0.2">
      <c r="A52" s="253"/>
      <c r="B52" s="269" t="s">
        <v>25</v>
      </c>
      <c r="C52" s="270">
        <f>SUM(C49:C51)</f>
        <v>0</v>
      </c>
      <c r="D52" s="271">
        <f>SUM(D49:D51)</f>
        <v>0</v>
      </c>
      <c r="E52" s="271">
        <f>SUM(E49:E51)</f>
        <v>0</v>
      </c>
      <c r="F52" s="302">
        <f>SUM(F49:F51)</f>
        <v>0</v>
      </c>
      <c r="G52" s="270">
        <f>SUM(G49:G51)</f>
        <v>0</v>
      </c>
      <c r="H52" s="271">
        <f>SUM(H49:H51)</f>
        <v>0</v>
      </c>
      <c r="I52" s="271">
        <f>SUM(I49:I51)</f>
        <v>0</v>
      </c>
      <c r="J52" s="273">
        <f>SUM(J49:J51)</f>
        <v>0</v>
      </c>
      <c r="L52" s="249"/>
      <c r="M52" s="249"/>
      <c r="N52" s="249"/>
      <c r="P52" s="249"/>
      <c r="Q52" s="249"/>
      <c r="R52" s="249"/>
    </row>
    <row r="53" spans="1:18" s="246" customFormat="1" ht="17.25" customHeight="1" x14ac:dyDescent="0.2">
      <c r="A53" s="253"/>
      <c r="B53" s="275" t="s">
        <v>40</v>
      </c>
      <c r="C53" s="276"/>
      <c r="D53" s="277"/>
      <c r="E53" s="125"/>
      <c r="F53" s="303"/>
      <c r="G53" s="276"/>
      <c r="H53" s="277"/>
      <c r="I53" s="125"/>
      <c r="J53" s="303"/>
      <c r="L53" s="249"/>
      <c r="M53" s="249"/>
      <c r="N53" s="249"/>
      <c r="P53" s="249"/>
      <c r="Q53" s="249"/>
      <c r="R53" s="249"/>
    </row>
    <row r="54" spans="1:18" s="246" customFormat="1" ht="17.25" customHeight="1" x14ac:dyDescent="0.2">
      <c r="A54" s="253"/>
      <c r="B54" s="275" t="s">
        <v>95</v>
      </c>
      <c r="C54" s="281"/>
      <c r="D54" s="282"/>
      <c r="E54" s="125"/>
      <c r="F54" s="304"/>
      <c r="G54" s="281"/>
      <c r="H54" s="282"/>
      <c r="I54" s="125"/>
      <c r="J54" s="384"/>
      <c r="L54" s="249"/>
      <c r="M54" s="249"/>
      <c r="N54" s="249"/>
      <c r="P54" s="249"/>
      <c r="Q54" s="249"/>
      <c r="R54" s="249"/>
    </row>
    <row r="55" spans="1:18" s="246" customFormat="1" ht="17.25" customHeight="1" x14ac:dyDescent="0.2">
      <c r="A55" s="253"/>
      <c r="B55" s="266" t="s">
        <v>20</v>
      </c>
      <c r="C55" s="285"/>
      <c r="D55" s="286"/>
      <c r="E55" s="125"/>
      <c r="F55" s="301"/>
      <c r="G55" s="285"/>
      <c r="H55" s="286"/>
      <c r="I55" s="125"/>
      <c r="J55" s="124"/>
      <c r="L55" s="249"/>
      <c r="M55" s="249"/>
      <c r="N55" s="249"/>
      <c r="P55" s="249"/>
      <c r="Q55" s="249"/>
      <c r="R55" s="249"/>
    </row>
    <row r="56" spans="1:18" s="246" customFormat="1" ht="17.25" customHeight="1" x14ac:dyDescent="0.2">
      <c r="A56" s="253"/>
      <c r="B56" s="266" t="s">
        <v>96</v>
      </c>
      <c r="C56" s="285"/>
      <c r="D56" s="286"/>
      <c r="E56" s="125"/>
      <c r="F56" s="301"/>
      <c r="G56" s="285"/>
      <c r="H56" s="286"/>
      <c r="I56" s="125"/>
      <c r="J56" s="124"/>
      <c r="L56" s="249"/>
      <c r="M56" s="249"/>
      <c r="N56" s="249"/>
      <c r="P56" s="249"/>
      <c r="Q56" s="249"/>
      <c r="R56" s="249"/>
    </row>
    <row r="57" spans="1:18" s="246" customFormat="1" ht="17.25" customHeight="1" thickBot="1" x14ac:dyDescent="0.25">
      <c r="A57" s="253"/>
      <c r="B57" s="289" t="s">
        <v>97</v>
      </c>
      <c r="C57" s="290"/>
      <c r="D57" s="291"/>
      <c r="E57" s="383"/>
      <c r="F57" s="305"/>
      <c r="G57" s="290"/>
      <c r="H57" s="291"/>
      <c r="I57" s="383"/>
      <c r="J57" s="126"/>
      <c r="L57" s="249"/>
      <c r="M57" s="249"/>
      <c r="N57" s="249"/>
      <c r="P57" s="249"/>
      <c r="Q57" s="249"/>
      <c r="R57" s="249"/>
    </row>
    <row r="58" spans="1:18" s="246" customFormat="1" ht="6.75" customHeight="1" thickBot="1" x14ac:dyDescent="0.25">
      <c r="B58" s="306"/>
      <c r="C58" s="68"/>
      <c r="D58" s="68"/>
      <c r="E58" s="47"/>
    </row>
    <row r="59" spans="1:18" s="246" customFormat="1" ht="17.25" customHeight="1" thickBot="1" x14ac:dyDescent="0.25">
      <c r="B59" s="307" t="s">
        <v>49</v>
      </c>
      <c r="C59" s="308"/>
      <c r="D59" s="308"/>
      <c r="E59" s="308"/>
      <c r="F59" s="308"/>
      <c r="G59" s="309"/>
    </row>
    <row r="60" spans="1:18" s="310" customFormat="1" ht="17.25" customHeight="1" thickBot="1" x14ac:dyDescent="0.25">
      <c r="B60" s="311" t="s">
        <v>89</v>
      </c>
      <c r="C60" s="312"/>
      <c r="D60" s="312"/>
      <c r="E60" s="312"/>
      <c r="F60" s="312"/>
      <c r="G60" s="313"/>
      <c r="H60" s="314"/>
      <c r="I60" s="315"/>
      <c r="J60" s="315"/>
      <c r="K60" s="315"/>
      <c r="L60" s="315"/>
      <c r="M60" s="315"/>
      <c r="N60" s="315"/>
      <c r="O60" s="315"/>
      <c r="P60" s="315"/>
    </row>
    <row r="61" spans="1:18" s="310" customFormat="1" ht="17.25" customHeight="1" x14ac:dyDescent="0.2">
      <c r="B61" s="316" t="s">
        <v>52</v>
      </c>
      <c r="C61" s="317" t="s">
        <v>84</v>
      </c>
      <c r="D61" s="318" t="s">
        <v>85</v>
      </c>
      <c r="E61" s="319"/>
      <c r="F61" s="320"/>
      <c r="G61" s="321"/>
      <c r="H61" s="315"/>
      <c r="I61" s="315"/>
      <c r="J61" s="315"/>
      <c r="K61" s="315"/>
      <c r="L61" s="315"/>
      <c r="M61" s="315"/>
      <c r="N61" s="315"/>
      <c r="O61" s="315"/>
    </row>
    <row r="62" spans="1:18" s="246" customFormat="1" ht="17.25" customHeight="1" thickBot="1" x14ac:dyDescent="0.25">
      <c r="B62" s="322"/>
      <c r="C62" s="323">
        <f>$C$28</f>
        <v>2.7397260273972603E-3</v>
      </c>
      <c r="D62" s="324">
        <f>$C$45</f>
        <v>2.7397260273972603E-3</v>
      </c>
      <c r="E62" s="320"/>
      <c r="F62" s="320"/>
      <c r="G62" s="321"/>
    </row>
    <row r="63" spans="1:18" s="246" customFormat="1" ht="28.35" customHeight="1" thickTop="1" thickBot="1" x14ac:dyDescent="0.25">
      <c r="B63" s="325" t="s">
        <v>8</v>
      </c>
      <c r="C63" s="326"/>
      <c r="D63" s="327"/>
      <c r="E63" s="328" t="s">
        <v>44</v>
      </c>
      <c r="F63" s="329" t="s">
        <v>50</v>
      </c>
      <c r="G63" s="330" t="s">
        <v>51</v>
      </c>
    </row>
    <row r="64" spans="1:18" s="246" customFormat="1" ht="17.25" customHeight="1" thickTop="1" thickBot="1" x14ac:dyDescent="0.25">
      <c r="B64" s="331" t="s">
        <v>54</v>
      </c>
      <c r="C64" s="332">
        <f>C32+C49</f>
        <v>0</v>
      </c>
      <c r="D64" s="332"/>
      <c r="E64" s="333">
        <f>SUM(C64:D69)</f>
        <v>0</v>
      </c>
      <c r="F64" s="334">
        <f>SUM($C$62,$D$62)</f>
        <v>5.4794520547945206E-3</v>
      </c>
      <c r="G64" s="335">
        <f>$E$64/$F$64</f>
        <v>0</v>
      </c>
    </row>
    <row r="65" spans="2:7" s="246" customFormat="1" ht="17.25" customHeight="1" x14ac:dyDescent="0.2">
      <c r="B65" s="336" t="s">
        <v>56</v>
      </c>
      <c r="C65" s="337">
        <f>C33+C50</f>
        <v>0</v>
      </c>
      <c r="D65" s="337"/>
      <c r="E65" s="338"/>
      <c r="F65" s="339"/>
      <c r="G65" s="340"/>
    </row>
    <row r="66" spans="2:7" s="246" customFormat="1" ht="17.25" customHeight="1" x14ac:dyDescent="0.2">
      <c r="B66" s="341" t="s">
        <v>57</v>
      </c>
      <c r="C66" s="342">
        <f>C34+C51</f>
        <v>0</v>
      </c>
      <c r="D66" s="342"/>
      <c r="E66" s="343"/>
      <c r="F66" s="344"/>
      <c r="G66" s="345"/>
    </row>
    <row r="67" spans="2:7" s="246" customFormat="1" ht="17.25" customHeight="1" x14ac:dyDescent="0.2">
      <c r="B67" s="346" t="s">
        <v>55</v>
      </c>
      <c r="C67" s="337">
        <f>D32+D49</f>
        <v>0</v>
      </c>
      <c r="D67" s="337"/>
      <c r="E67" s="343"/>
      <c r="F67" s="344"/>
      <c r="G67" s="345"/>
    </row>
    <row r="68" spans="2:7" s="246" customFormat="1" ht="17.25" customHeight="1" x14ac:dyDescent="0.2">
      <c r="B68" s="347" t="s">
        <v>58</v>
      </c>
      <c r="C68" s="342">
        <f>D33+D50</f>
        <v>0</v>
      </c>
      <c r="D68" s="342"/>
      <c r="E68" s="343"/>
      <c r="F68" s="344"/>
      <c r="G68" s="345"/>
    </row>
    <row r="69" spans="2:7" s="246" customFormat="1" ht="17.25" customHeight="1" thickBot="1" x14ac:dyDescent="0.25">
      <c r="B69" s="348" t="s">
        <v>59</v>
      </c>
      <c r="C69" s="349">
        <f>D34+D51</f>
        <v>0</v>
      </c>
      <c r="D69" s="349"/>
      <c r="E69" s="350"/>
      <c r="F69" s="351"/>
      <c r="G69" s="352"/>
    </row>
    <row r="70" spans="2:7" s="246" customFormat="1" ht="28.35" customHeight="1" thickBot="1" x14ac:dyDescent="0.25">
      <c r="B70" s="325" t="s">
        <v>9</v>
      </c>
      <c r="C70" s="326"/>
      <c r="D70" s="327"/>
      <c r="E70" s="328" t="s">
        <v>45</v>
      </c>
      <c r="F70" s="329" t="s">
        <v>50</v>
      </c>
      <c r="G70" s="330" t="s">
        <v>51</v>
      </c>
    </row>
    <row r="71" spans="2:7" s="246" customFormat="1" ht="17.25" customHeight="1" thickTop="1" thickBot="1" x14ac:dyDescent="0.25">
      <c r="B71" s="331" t="s">
        <v>53</v>
      </c>
      <c r="C71" s="332">
        <f>F32+F49</f>
        <v>0</v>
      </c>
      <c r="D71" s="332"/>
      <c r="E71" s="353">
        <f>SUM(C71:D73)</f>
        <v>0</v>
      </c>
      <c r="F71" s="334">
        <f>SUM($C$62,$D$62)</f>
        <v>5.4794520547945206E-3</v>
      </c>
      <c r="G71" s="335">
        <f>$E$71/$F$71</f>
        <v>0</v>
      </c>
    </row>
    <row r="72" spans="2:7" s="246" customFormat="1" ht="17.25" customHeight="1" x14ac:dyDescent="0.2">
      <c r="B72" s="336" t="s">
        <v>60</v>
      </c>
      <c r="C72" s="337">
        <f>F33+F50</f>
        <v>0</v>
      </c>
      <c r="D72" s="337"/>
      <c r="E72" s="354"/>
      <c r="F72" s="355"/>
      <c r="G72" s="356"/>
    </row>
    <row r="73" spans="2:7" s="246" customFormat="1" ht="17.25" customHeight="1" thickBot="1" x14ac:dyDescent="0.25">
      <c r="B73" s="357" t="s">
        <v>61</v>
      </c>
      <c r="C73" s="358">
        <f>F34+F51</f>
        <v>0</v>
      </c>
      <c r="D73" s="358"/>
      <c r="E73" s="350"/>
      <c r="F73" s="351"/>
      <c r="G73" s="359"/>
    </row>
    <row r="74" spans="2:7" s="246" customFormat="1" ht="27.75" customHeight="1" thickBot="1" x14ac:dyDescent="0.25">
      <c r="B74" s="325" t="s">
        <v>62</v>
      </c>
      <c r="C74" s="326"/>
      <c r="D74" s="326"/>
      <c r="E74" s="360" t="s">
        <v>50</v>
      </c>
      <c r="F74" s="361" t="s">
        <v>78</v>
      </c>
      <c r="G74" s="362"/>
    </row>
    <row r="75" spans="2:7" s="246" customFormat="1" ht="14.25" customHeight="1" thickTop="1" x14ac:dyDescent="0.2">
      <c r="B75" s="363" t="s">
        <v>46</v>
      </c>
      <c r="C75" s="364">
        <f>$E$38+$F$38+$E$55+$F$55</f>
        <v>0</v>
      </c>
      <c r="D75" s="364"/>
      <c r="E75" s="365">
        <f>SUM($C$62,$D$62)</f>
        <v>5.4794520547945206E-3</v>
      </c>
      <c r="F75" s="366">
        <f>$C75/$E75</f>
        <v>0</v>
      </c>
      <c r="G75" s="362"/>
    </row>
    <row r="76" spans="2:7" s="246" customFormat="1" ht="14.25" customHeight="1" x14ac:dyDescent="0.2">
      <c r="B76" s="367" t="s">
        <v>47</v>
      </c>
      <c r="C76" s="368">
        <f>$E$36+$E$53</f>
        <v>0</v>
      </c>
      <c r="D76" s="368"/>
      <c r="E76" s="369">
        <f>SUM($C$62,$D$62)</f>
        <v>5.4794520547945206E-3</v>
      </c>
      <c r="F76" s="370">
        <f>$C76/$E76</f>
        <v>0</v>
      </c>
      <c r="G76" s="362"/>
    </row>
    <row r="77" spans="2:7" s="246" customFormat="1" ht="14.25" customHeight="1" x14ac:dyDescent="0.2">
      <c r="B77" s="371" t="s">
        <v>95</v>
      </c>
      <c r="C77" s="342">
        <f>$E$37+$F$37+$E$54+$F$54</f>
        <v>0</v>
      </c>
      <c r="D77" s="342"/>
      <c r="E77" s="369">
        <f t="shared" ref="E77:E79" si="0">SUM($C$62,$D$62)</f>
        <v>5.4794520547945206E-3</v>
      </c>
      <c r="F77" s="370">
        <f>$C77/$E77</f>
        <v>0</v>
      </c>
      <c r="G77" s="362"/>
    </row>
    <row r="78" spans="2:7" s="246" customFormat="1" ht="14.25" customHeight="1" x14ac:dyDescent="0.2">
      <c r="B78" s="372" t="s">
        <v>96</v>
      </c>
      <c r="C78" s="337">
        <f>$E$39+$F$39+$E$56+$F$56</f>
        <v>0</v>
      </c>
      <c r="D78" s="337"/>
      <c r="E78" s="369">
        <f t="shared" si="0"/>
        <v>5.4794520547945206E-3</v>
      </c>
      <c r="F78" s="370">
        <f>$C78/$E78</f>
        <v>0</v>
      </c>
      <c r="G78" s="362"/>
    </row>
    <row r="79" spans="2:7" s="246" customFormat="1" ht="14.25" customHeight="1" thickBot="1" x14ac:dyDescent="0.25">
      <c r="B79" s="373" t="s">
        <v>97</v>
      </c>
      <c r="C79" s="358">
        <f>$E$40+$F$40+$E$57+$F$57</f>
        <v>0</v>
      </c>
      <c r="D79" s="358"/>
      <c r="E79" s="369">
        <f t="shared" si="0"/>
        <v>5.4794520547945206E-3</v>
      </c>
      <c r="F79" s="374">
        <f>$C79/$E79</f>
        <v>0</v>
      </c>
      <c r="G79" s="375"/>
    </row>
    <row r="80" spans="2:7" s="246" customFormat="1" ht="17.25" customHeight="1" thickBot="1" x14ac:dyDescent="0.25">
      <c r="B80" s="311" t="s">
        <v>90</v>
      </c>
      <c r="C80" s="312"/>
      <c r="D80" s="312"/>
      <c r="E80" s="312"/>
      <c r="F80" s="312"/>
      <c r="G80" s="313"/>
    </row>
    <row r="81" spans="2:7" s="246" customFormat="1" ht="17.25" customHeight="1" x14ac:dyDescent="0.2">
      <c r="B81" s="316" t="s">
        <v>52</v>
      </c>
      <c r="C81" s="317" t="s">
        <v>84</v>
      </c>
      <c r="D81" s="318" t="s">
        <v>85</v>
      </c>
      <c r="E81" s="319"/>
      <c r="F81" s="320"/>
      <c r="G81" s="321"/>
    </row>
    <row r="82" spans="2:7" s="246" customFormat="1" ht="17.25" customHeight="1" thickBot="1" x14ac:dyDescent="0.25">
      <c r="B82" s="322"/>
      <c r="C82" s="323">
        <f>$C$28</f>
        <v>2.7397260273972603E-3</v>
      </c>
      <c r="D82" s="324">
        <f>$C$45</f>
        <v>2.7397260273972603E-3</v>
      </c>
      <c r="E82" s="320"/>
      <c r="F82" s="320"/>
      <c r="G82" s="321"/>
    </row>
    <row r="83" spans="2:7" s="246" customFormat="1" ht="28.35" customHeight="1" thickTop="1" thickBot="1" x14ac:dyDescent="0.25">
      <c r="B83" s="325" t="s">
        <v>8</v>
      </c>
      <c r="C83" s="326"/>
      <c r="D83" s="327"/>
      <c r="E83" s="328" t="s">
        <v>44</v>
      </c>
      <c r="F83" s="329" t="s">
        <v>50</v>
      </c>
      <c r="G83" s="330" t="s">
        <v>51</v>
      </c>
    </row>
    <row r="84" spans="2:7" s="246" customFormat="1" ht="14.25" customHeight="1" thickTop="1" thickBot="1" x14ac:dyDescent="0.25">
      <c r="B84" s="331" t="s">
        <v>54</v>
      </c>
      <c r="C84" s="332">
        <f>G32+G49</f>
        <v>0</v>
      </c>
      <c r="D84" s="332"/>
      <c r="E84" s="333">
        <f>SUM(C84:D89)</f>
        <v>0</v>
      </c>
      <c r="F84" s="334">
        <f>SUM($C$82,$D$82)</f>
        <v>5.4794520547945206E-3</v>
      </c>
      <c r="G84" s="335">
        <f>$E$84/$F$84</f>
        <v>0</v>
      </c>
    </row>
    <row r="85" spans="2:7" s="246" customFormat="1" ht="14.25" customHeight="1" x14ac:dyDescent="0.2">
      <c r="B85" s="336" t="s">
        <v>56</v>
      </c>
      <c r="C85" s="337">
        <f>G33+G50</f>
        <v>0</v>
      </c>
      <c r="D85" s="337"/>
      <c r="E85" s="338"/>
      <c r="F85" s="339"/>
      <c r="G85" s="340"/>
    </row>
    <row r="86" spans="2:7" s="246" customFormat="1" ht="14.25" customHeight="1" x14ac:dyDescent="0.2">
      <c r="B86" s="341" t="s">
        <v>57</v>
      </c>
      <c r="C86" s="342">
        <f>G34+G51</f>
        <v>0</v>
      </c>
      <c r="D86" s="342"/>
      <c r="E86" s="343"/>
      <c r="F86" s="344"/>
      <c r="G86" s="345"/>
    </row>
    <row r="87" spans="2:7" s="246" customFormat="1" ht="14.25" customHeight="1" x14ac:dyDescent="0.2">
      <c r="B87" s="346" t="s">
        <v>55</v>
      </c>
      <c r="C87" s="337">
        <f>H32+H49</f>
        <v>0</v>
      </c>
      <c r="D87" s="337"/>
      <c r="E87" s="343"/>
      <c r="F87" s="344"/>
      <c r="G87" s="345"/>
    </row>
    <row r="88" spans="2:7" s="246" customFormat="1" ht="14.25" customHeight="1" x14ac:dyDescent="0.2">
      <c r="B88" s="347" t="s">
        <v>58</v>
      </c>
      <c r="C88" s="342">
        <f>H33+H50</f>
        <v>0</v>
      </c>
      <c r="D88" s="342"/>
      <c r="E88" s="343"/>
      <c r="F88" s="344"/>
      <c r="G88" s="345"/>
    </row>
    <row r="89" spans="2:7" s="246" customFormat="1" ht="14.25" customHeight="1" thickBot="1" x14ac:dyDescent="0.25">
      <c r="B89" s="348" t="s">
        <v>59</v>
      </c>
      <c r="C89" s="349">
        <f>H34+H51</f>
        <v>0</v>
      </c>
      <c r="D89" s="349"/>
      <c r="E89" s="350"/>
      <c r="F89" s="351"/>
      <c r="G89" s="352"/>
    </row>
    <row r="90" spans="2:7" s="246" customFormat="1" ht="28.35" customHeight="1" thickBot="1" x14ac:dyDescent="0.25">
      <c r="B90" s="325" t="s">
        <v>9</v>
      </c>
      <c r="C90" s="326"/>
      <c r="D90" s="327"/>
      <c r="E90" s="328" t="s">
        <v>45</v>
      </c>
      <c r="F90" s="329" t="s">
        <v>50</v>
      </c>
      <c r="G90" s="330" t="s">
        <v>51</v>
      </c>
    </row>
    <row r="91" spans="2:7" s="246" customFormat="1" ht="14.25" customHeight="1" thickTop="1" thickBot="1" x14ac:dyDescent="0.25">
      <c r="B91" s="331" t="s">
        <v>53</v>
      </c>
      <c r="C91" s="332">
        <f>J32+J49</f>
        <v>0</v>
      </c>
      <c r="D91" s="332"/>
      <c r="E91" s="353">
        <f>SUM(C91:D93)</f>
        <v>0</v>
      </c>
      <c r="F91" s="334">
        <f>SUM($C$82,$D$82)</f>
        <v>5.4794520547945206E-3</v>
      </c>
      <c r="G91" s="335">
        <f>$E$91/$F$91</f>
        <v>0</v>
      </c>
    </row>
    <row r="92" spans="2:7" s="246" customFormat="1" ht="14.25" customHeight="1" x14ac:dyDescent="0.2">
      <c r="B92" s="336" t="s">
        <v>60</v>
      </c>
      <c r="C92" s="337">
        <f>J33+J50</f>
        <v>0</v>
      </c>
      <c r="D92" s="337"/>
      <c r="E92" s="354"/>
      <c r="F92" s="355"/>
      <c r="G92" s="356"/>
    </row>
    <row r="93" spans="2:7" s="246" customFormat="1" ht="14.25" customHeight="1" thickBot="1" x14ac:dyDescent="0.25">
      <c r="B93" s="357" t="s">
        <v>61</v>
      </c>
      <c r="C93" s="358">
        <f>J34+J51</f>
        <v>0</v>
      </c>
      <c r="D93" s="358"/>
      <c r="E93" s="350"/>
      <c r="F93" s="351"/>
      <c r="G93" s="359"/>
    </row>
    <row r="94" spans="2:7" s="246" customFormat="1" ht="28.35" customHeight="1" thickBot="1" x14ac:dyDescent="0.25">
      <c r="B94" s="325" t="s">
        <v>62</v>
      </c>
      <c r="C94" s="326"/>
      <c r="D94" s="326"/>
      <c r="E94" s="360" t="s">
        <v>50</v>
      </c>
      <c r="F94" s="361" t="s">
        <v>78</v>
      </c>
      <c r="G94" s="362"/>
    </row>
    <row r="95" spans="2:7" s="246" customFormat="1" ht="14.25" customHeight="1" thickTop="1" x14ac:dyDescent="0.2">
      <c r="B95" s="376" t="s">
        <v>46</v>
      </c>
      <c r="C95" s="332">
        <f>$I$38+$J$38+$I$55+$J$55</f>
        <v>0</v>
      </c>
      <c r="D95" s="332"/>
      <c r="E95" s="377">
        <f>SUM($C$82,$D$82)</f>
        <v>5.4794520547945206E-3</v>
      </c>
      <c r="F95" s="378">
        <f>$C95/$E95</f>
        <v>0</v>
      </c>
      <c r="G95" s="362"/>
    </row>
    <row r="96" spans="2:7" s="246" customFormat="1" ht="14.25" customHeight="1" x14ac:dyDescent="0.2">
      <c r="B96" s="372" t="s">
        <v>47</v>
      </c>
      <c r="C96" s="337">
        <f>$I$36+$I$53</f>
        <v>0</v>
      </c>
      <c r="D96" s="337"/>
      <c r="E96" s="379">
        <f>SUM($C$82,$D$82)</f>
        <v>5.4794520547945206E-3</v>
      </c>
      <c r="F96" s="370">
        <f>$C96/$E96</f>
        <v>0</v>
      </c>
      <c r="G96" s="362"/>
    </row>
    <row r="97" spans="2:7" s="246" customFormat="1" ht="14.25" customHeight="1" x14ac:dyDescent="0.2">
      <c r="B97" s="371" t="s">
        <v>95</v>
      </c>
      <c r="C97" s="342">
        <f>$I$37+$J$37+$I$54+$J$54</f>
        <v>0</v>
      </c>
      <c r="D97" s="342"/>
      <c r="E97" s="379">
        <f>SUM($C$82,$D$82)</f>
        <v>5.4794520547945206E-3</v>
      </c>
      <c r="F97" s="370">
        <f>$C97/$E97</f>
        <v>0</v>
      </c>
      <c r="G97" s="362"/>
    </row>
    <row r="98" spans="2:7" s="246" customFormat="1" ht="14.25" customHeight="1" x14ac:dyDescent="0.2">
      <c r="B98" s="372" t="s">
        <v>96</v>
      </c>
      <c r="C98" s="337">
        <f>$I$39+$J$39+$I$56+$J$56</f>
        <v>0</v>
      </c>
      <c r="D98" s="337"/>
      <c r="E98" s="379">
        <f>SUM($C$82,$D$82)</f>
        <v>5.4794520547945206E-3</v>
      </c>
      <c r="F98" s="370">
        <f>$C98/$E98</f>
        <v>0</v>
      </c>
      <c r="G98" s="362"/>
    </row>
    <row r="99" spans="2:7" s="246" customFormat="1" ht="14.25" customHeight="1" thickBot="1" x14ac:dyDescent="0.25">
      <c r="B99" s="373" t="s">
        <v>97</v>
      </c>
      <c r="C99" s="358">
        <f>$I$40+$J$40+$I$57+$J$57</f>
        <v>0</v>
      </c>
      <c r="D99" s="358"/>
      <c r="E99" s="380">
        <f>SUM($C$82,$D$82)</f>
        <v>5.4794520547945206E-3</v>
      </c>
      <c r="F99" s="374">
        <f>$C99/$E99</f>
        <v>0</v>
      </c>
      <c r="G99" s="375"/>
    </row>
    <row r="100" spans="2:7" ht="17.25" customHeight="1" x14ac:dyDescent="0.25"/>
    <row r="101" spans="2:7" ht="17.25" customHeight="1" x14ac:dyDescent="0.25"/>
    <row r="102" spans="2:7" ht="17.25" customHeight="1" x14ac:dyDescent="0.25"/>
    <row r="103" spans="2:7" ht="17.25" customHeight="1" x14ac:dyDescent="0.25"/>
    <row r="104" spans="2:7" ht="17.25" customHeight="1" x14ac:dyDescent="0.25"/>
    <row r="105" spans="2:7" ht="17.25" customHeight="1" x14ac:dyDescent="0.25"/>
    <row r="106" spans="2:7" ht="17.25" customHeight="1" x14ac:dyDescent="0.25"/>
    <row r="107" spans="2:7" ht="17.25" customHeight="1" x14ac:dyDescent="0.25"/>
    <row r="108" spans="2:7" ht="17.25" customHeight="1" x14ac:dyDescent="0.25"/>
    <row r="109" spans="2:7" ht="17.25" customHeight="1" x14ac:dyDescent="0.25"/>
  </sheetData>
  <sheetProtection algorithmName="SHA-512" hashValue="jQ3jNFrASi5DdKyD+nTyma92MCgmmjxo2uJ5FR4YgDQYxvdH/gyLzcb/8MtjbImzUfmdq0Ef58Yv1oT6iSUNKQ==" saltValue="J+jNEHlpgdLj5DAVsrIJCw==" spinCount="100000" sheet="1" objects="1" scenarios="1" selectLockedCells="1" autoFilter="0"/>
  <customSheetViews>
    <customSheetView guid="{4AC673DB-F0D2-40B7-8ABB-AFD4AB7727BF}" printArea="1" hiddenRows="1" hiddenColumns="1" view="pageLayout" showRuler="0">
      <selection activeCell="B31" sqref="B31:Q31"/>
      <pageMargins left="0.25" right="0.25" top="0.43" bottom="0.5" header="0.3" footer="0.3"/>
      <pageSetup paperSize="5" fitToHeight="2" orientation="landscape" horizontalDpi="300" verticalDpi="300" r:id="rId1"/>
      <headerFooter>
        <oddFooter>&amp;L&amp;"-,Italic"&amp;9 6.6.002 Form 5, Clinical Facility Grid, Rev. 3&amp;K000000, xxNov2017-DRAFT&amp;C
&amp;R&amp;"Arial,Italic"&amp;9&amp;P of &amp;N</oddFooter>
      </headerFooter>
    </customSheetView>
    <customSheetView guid="{A806C88B-F2DD-48BB-847E-7C13CD91EC6F}" scale="110" showPageBreaks="1" showGridLines="0" fitToPage="1" printArea="1" hiddenColumns="1">
      <selection activeCell="C7" sqref="C7:G7"/>
      <rowBreaks count="2" manualBreakCount="2">
        <brk id="59" min="1" max="6" man="1"/>
        <brk id="96" min="1" max="6" man="1"/>
      </rowBreaks>
      <pageMargins left="0.45" right="0.2" top="0.75" bottom="1" header="0.3" footer="0.3"/>
      <pageSetup orientation="portrait" r:id="rId2"/>
      <headerFooter>
        <oddFooter>&amp;C&amp;"Arial,Regular"&amp;8&amp;P&amp;R&amp;"Arial,Regular"&amp;8FACT Cellular Therapy Inspection Checklist
Section B - Data Management
Fourth Edition: 11/1/08
Version 4.0</oddFooter>
      </headerFooter>
    </customSheetView>
    <customSheetView guid="{016514D3-5388-48B1-B81E-5777769983A7}" showPageBreaks="1" showGridLines="0" fitToPage="1" printArea="1" hiddenColumns="1">
      <selection activeCell="B1" sqref="B1:G134"/>
      <rowBreaks count="2" manualBreakCount="2">
        <brk id="59" min="1" max="6" man="1"/>
        <brk id="96" min="1" max="6" man="1"/>
      </rowBreaks>
      <pageMargins left="0.45" right="0.2" top="0.75" bottom="1" header="0.3" footer="0.3"/>
      <pageSetup orientation="portrait" r:id="rId3"/>
      <headerFooter>
        <oddFooter>&amp;C&amp;"Arial,Regular"&amp;8&amp;P&amp;R&amp;"Arial,Regular"&amp;8FACT Cellular Therapy Inspection Checklist
Section B - Data Management
Fourth Edition: 11/1/08
Version 4.0</oddFooter>
      </headerFooter>
    </customSheetView>
    <customSheetView guid="{EF782043-C540-498A-A1E0-0E8FEBA69B9F}" printArea="1" hiddenRows="1" hiddenColumns="1" view="pageLayout" showRuler="0">
      <selection activeCell="B7" sqref="B7:I7"/>
      <pageMargins left="0.25" right="0.25" top="0.43" bottom="0.5" header="0.3" footer="0.3"/>
      <pageSetup paperSize="5" fitToHeight="2" orientation="landscape" horizontalDpi="300" verticalDpi="300" r:id="rId4"/>
      <headerFooter>
        <oddFooter>&amp;L&amp;"-,Italic"&amp;9 6.6.002 Form 5, Clinical Facility Grid, Rev. 3&amp;K000000, xxNov2017-DRAFT&amp;C
&amp;R&amp;"Arial,Italic"&amp;9&amp;P of &amp;N</oddFooter>
      </headerFooter>
    </customSheetView>
  </customSheetViews>
  <mergeCells count="69">
    <mergeCell ref="B15:J15"/>
    <mergeCell ref="B17:L17"/>
    <mergeCell ref="B2:J2"/>
    <mergeCell ref="B14:J14"/>
    <mergeCell ref="B4:J4"/>
    <mergeCell ref="B5:J5"/>
    <mergeCell ref="B6:J6"/>
    <mergeCell ref="B8:C8"/>
    <mergeCell ref="B12:J12"/>
    <mergeCell ref="B3:J3"/>
    <mergeCell ref="B23:J23"/>
    <mergeCell ref="B24:J24"/>
    <mergeCell ref="C29:F29"/>
    <mergeCell ref="B46:B48"/>
    <mergeCell ref="G29:J29"/>
    <mergeCell ref="J47:J48"/>
    <mergeCell ref="J30:J31"/>
    <mergeCell ref="G30:I30"/>
    <mergeCell ref="C47:E47"/>
    <mergeCell ref="F47:F48"/>
    <mergeCell ref="G47:I47"/>
    <mergeCell ref="C30:E30"/>
    <mergeCell ref="B42:C42"/>
    <mergeCell ref="D42:J45"/>
    <mergeCell ref="B25:C25"/>
    <mergeCell ref="D25:J28"/>
    <mergeCell ref="B59:G59"/>
    <mergeCell ref="C46:F46"/>
    <mergeCell ref="F30:F31"/>
    <mergeCell ref="B29:B31"/>
    <mergeCell ref="G46:J46"/>
    <mergeCell ref="B80:G80"/>
    <mergeCell ref="B81:B82"/>
    <mergeCell ref="B61:B62"/>
    <mergeCell ref="B74:D74"/>
    <mergeCell ref="C79:D79"/>
    <mergeCell ref="C77:D77"/>
    <mergeCell ref="C78:D78"/>
    <mergeCell ref="B60:G60"/>
    <mergeCell ref="C84:D84"/>
    <mergeCell ref="C64:D64"/>
    <mergeCell ref="C65:D65"/>
    <mergeCell ref="C66:D66"/>
    <mergeCell ref="C67:D67"/>
    <mergeCell ref="C68:D68"/>
    <mergeCell ref="B83:D83"/>
    <mergeCell ref="C76:D76"/>
    <mergeCell ref="C69:D69"/>
    <mergeCell ref="B63:D63"/>
    <mergeCell ref="B70:D70"/>
    <mergeCell ref="C71:D71"/>
    <mergeCell ref="C72:D72"/>
    <mergeCell ref="C73:D73"/>
    <mergeCell ref="C75:D75"/>
    <mergeCell ref="C85:D85"/>
    <mergeCell ref="C86:D86"/>
    <mergeCell ref="C87:D87"/>
    <mergeCell ref="C88:D88"/>
    <mergeCell ref="C89:D89"/>
    <mergeCell ref="C95:D95"/>
    <mergeCell ref="C96:D96"/>
    <mergeCell ref="C99:D99"/>
    <mergeCell ref="B90:D90"/>
    <mergeCell ref="C91:D91"/>
    <mergeCell ref="C92:D92"/>
    <mergeCell ref="C93:D93"/>
    <mergeCell ref="B94:D94"/>
    <mergeCell ref="C98:D98"/>
    <mergeCell ref="C97:D97"/>
  </mergeCells>
  <dataValidations count="5">
    <dataValidation type="list" allowBlank="1" showInputMessage="1" showErrorMessage="1" sqref="F19:F22" xr:uid="{00000000-0002-0000-0000-000000000000}">
      <formula1>"Transplantation, Immune Effector Cells, Transplantation and Immune Effector Cells"</formula1>
    </dataValidation>
    <dataValidation type="list" allowBlank="1" showInputMessage="1" showErrorMessage="1" sqref="D19:D22" xr:uid="{00000000-0002-0000-0000-000001000000}">
      <formula1>"Adult, Pediatric, Adult and Pediatric"</formula1>
    </dataValidation>
    <dataValidation type="list" allowBlank="1" showInputMessage="1" showErrorMessage="1" sqref="E19:E22" xr:uid="{00000000-0002-0000-0000-000002000000}">
      <formula1>"Autologous only, Allogeneic only, Allogeneic and Autologous"</formula1>
    </dataValidation>
    <dataValidation type="list" allowBlank="1" showInputMessage="1" showErrorMessage="1" sqref="C19:C22" xr:uid="{00000000-0002-0000-0000-000003000000}">
      <formula1>"Yes, No"</formula1>
    </dataValidation>
    <dataValidation type="list" allowBlank="1" showInputMessage="1" showErrorMessage="1" sqref="B19:B22" xr:uid="{00000000-0002-0000-0000-000004000000}">
      <formula1>"Inpatient, Outpatient"</formula1>
    </dataValidation>
  </dataValidations>
  <pageMargins left="0.25" right="0.25" top="0.2" bottom="0.3" header="0.1" footer="0.1"/>
  <pageSetup paperSize="5" scale="53" fitToWidth="0" orientation="landscape" horizontalDpi="300" verticalDpi="300" r:id="rId5"/>
  <headerFooter>
    <oddFooter>&amp;L&amp;"-,Italic"&amp;8 ACC.FRM.6.007, Clinical Facility Grid, Grid Tab, R8, 05Jan2025&amp;C
&amp;R&amp;"Arial,Italic"&amp;8&amp;P of &amp;N</oddFooter>
  </headerFooter>
  <rowBreaks count="1" manualBreakCount="1">
    <brk id="57" max="16383"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98CF8-56E2-4C32-B040-E655CD4F9075}">
  <sheetPr>
    <tabColor rgb="FF92D050"/>
  </sheetPr>
  <dimension ref="A1:XFC109"/>
  <sheetViews>
    <sheetView workbookViewId="0">
      <selection activeCell="C19" sqref="C19"/>
    </sheetView>
  </sheetViews>
  <sheetFormatPr defaultColWidth="0" defaultRowHeight="15" x14ac:dyDescent="0.25"/>
  <cols>
    <col min="1" max="1" width="2.5703125" customWidth="1"/>
    <col min="2" max="2" width="22.140625" customWidth="1"/>
    <col min="3" max="5" width="20.7109375" style="26" customWidth="1"/>
    <col min="6" max="8" width="20.7109375" customWidth="1"/>
    <col min="9" max="9" width="21.85546875" customWidth="1"/>
    <col min="10" max="10" width="22.140625" customWidth="1"/>
    <col min="11" max="11" width="13" customWidth="1"/>
    <col min="12" max="12" width="13.140625" customWidth="1"/>
    <col min="13" max="13" width="3.7109375" customWidth="1"/>
    <col min="14" max="14" width="3.85546875" customWidth="1"/>
    <col min="15" max="15" width="3" customWidth="1"/>
    <col min="16" max="16" width="4" customWidth="1"/>
    <col min="17" max="17" width="5" customWidth="1"/>
    <col min="18" max="18" width="5.140625" customWidth="1"/>
    <col min="19" max="20" width="5" customWidth="1"/>
    <col min="21" max="21" width="4.7109375" customWidth="1"/>
    <col min="22" max="22" width="5.140625" customWidth="1"/>
    <col min="23" max="25" width="5" customWidth="1"/>
    <col min="26" max="26" width="5.140625" customWidth="1"/>
    <col min="27" max="27" width="19.7109375" customWidth="1"/>
    <col min="28" max="28" width="22" customWidth="1"/>
    <col min="29" max="29" width="0" hidden="1" customWidth="1"/>
    <col min="16384" max="16384" width="12" hidden="1" customWidth="1"/>
  </cols>
  <sheetData>
    <row r="1" spans="1:27" ht="47.25" customHeight="1" x14ac:dyDescent="0.25">
      <c r="F1" s="27" t="s">
        <v>86</v>
      </c>
    </row>
    <row r="2" spans="1:27" s="28" customFormat="1" ht="14.25" customHeight="1" x14ac:dyDescent="0.2">
      <c r="B2" s="228" t="s">
        <v>6</v>
      </c>
      <c r="C2" s="228"/>
      <c r="D2" s="228"/>
      <c r="E2" s="228"/>
      <c r="F2" s="228"/>
      <c r="G2" s="228"/>
      <c r="H2" s="228"/>
      <c r="I2" s="228"/>
      <c r="J2" s="228"/>
      <c r="K2" s="29"/>
      <c r="L2" s="29"/>
      <c r="M2" s="29"/>
      <c r="N2" s="29"/>
      <c r="O2" s="30"/>
      <c r="P2" s="30"/>
      <c r="Q2" s="30"/>
      <c r="R2" s="30"/>
      <c r="S2" s="30"/>
      <c r="T2" s="30"/>
      <c r="U2" s="30"/>
      <c r="V2" s="30"/>
      <c r="W2" s="30"/>
      <c r="X2" s="30"/>
      <c r="Y2" s="30"/>
      <c r="Z2" s="30"/>
      <c r="AA2" s="30"/>
    </row>
    <row r="3" spans="1:27" s="28" customFormat="1" ht="28.5" customHeight="1" x14ac:dyDescent="0.2">
      <c r="A3" s="31"/>
      <c r="B3" s="229" t="s">
        <v>91</v>
      </c>
      <c r="C3" s="229"/>
      <c r="D3" s="229"/>
      <c r="E3" s="229"/>
      <c r="F3" s="229"/>
      <c r="G3" s="229"/>
      <c r="H3" s="229"/>
      <c r="I3" s="229"/>
      <c r="J3" s="229"/>
      <c r="K3" s="32"/>
      <c r="L3" s="32"/>
      <c r="M3" s="32"/>
      <c r="N3" s="32"/>
      <c r="O3" s="32"/>
      <c r="P3" s="32"/>
      <c r="Q3" s="32"/>
      <c r="R3" s="32"/>
      <c r="S3" s="32"/>
      <c r="T3" s="32"/>
      <c r="U3" s="32"/>
      <c r="V3" s="32"/>
      <c r="W3" s="16"/>
      <c r="X3" s="16"/>
      <c r="Y3" s="16"/>
      <c r="Z3" s="16"/>
      <c r="AA3" s="16"/>
    </row>
    <row r="4" spans="1:27" s="28" customFormat="1" ht="14.25" customHeight="1" x14ac:dyDescent="0.2">
      <c r="A4" s="33"/>
      <c r="B4" s="229" t="s">
        <v>92</v>
      </c>
      <c r="C4" s="229"/>
      <c r="D4" s="229"/>
      <c r="E4" s="229"/>
      <c r="F4" s="229"/>
      <c r="G4" s="229"/>
      <c r="H4" s="229"/>
      <c r="I4" s="229"/>
      <c r="J4" s="229"/>
      <c r="K4" s="32"/>
      <c r="L4" s="32"/>
      <c r="M4" s="32"/>
      <c r="N4" s="32"/>
      <c r="O4" s="32"/>
      <c r="P4" s="32"/>
      <c r="Q4" s="32"/>
      <c r="R4" s="32"/>
      <c r="S4" s="32"/>
      <c r="T4" s="32"/>
      <c r="U4" s="32"/>
      <c r="V4" s="32"/>
      <c r="W4" s="16"/>
      <c r="X4" s="16"/>
      <c r="Y4" s="16"/>
      <c r="Z4" s="16"/>
      <c r="AA4" s="16"/>
    </row>
    <row r="5" spans="1:27" s="28" customFormat="1" ht="14.25" customHeight="1" x14ac:dyDescent="0.2">
      <c r="A5" s="33"/>
      <c r="B5" s="229" t="s">
        <v>87</v>
      </c>
      <c r="C5" s="229"/>
      <c r="D5" s="229"/>
      <c r="E5" s="229"/>
      <c r="F5" s="229"/>
      <c r="G5" s="229"/>
      <c r="H5" s="229"/>
      <c r="I5" s="229"/>
      <c r="J5" s="229"/>
      <c r="K5" s="32"/>
      <c r="L5" s="32"/>
      <c r="M5" s="32"/>
      <c r="N5" s="32"/>
      <c r="O5" s="32"/>
      <c r="P5" s="32"/>
      <c r="Q5" s="32"/>
      <c r="R5" s="32"/>
      <c r="S5" s="32"/>
      <c r="T5" s="32"/>
      <c r="U5" s="32"/>
      <c r="V5" s="32"/>
      <c r="W5" s="16"/>
      <c r="X5" s="16"/>
      <c r="Y5" s="16"/>
      <c r="Z5" s="16"/>
      <c r="AA5" s="16"/>
    </row>
    <row r="6" spans="1:27" s="28" customFormat="1" ht="14.25" customHeight="1" x14ac:dyDescent="0.2">
      <c r="A6" s="33"/>
      <c r="B6" s="230" t="s">
        <v>33</v>
      </c>
      <c r="C6" s="230"/>
      <c r="D6" s="230"/>
      <c r="E6" s="230"/>
      <c r="F6" s="230"/>
      <c r="G6" s="230"/>
      <c r="H6" s="230"/>
      <c r="I6" s="230"/>
      <c r="J6" s="230"/>
      <c r="K6" s="32"/>
      <c r="L6" s="32"/>
      <c r="M6" s="32"/>
      <c r="N6" s="32"/>
      <c r="O6" s="32"/>
      <c r="P6" s="32"/>
      <c r="Q6" s="32"/>
      <c r="R6" s="32"/>
      <c r="S6" s="32"/>
      <c r="T6" s="32"/>
      <c r="U6" s="32"/>
      <c r="V6" s="32"/>
      <c r="W6" s="16"/>
      <c r="X6" s="16"/>
      <c r="Y6" s="16"/>
      <c r="Z6" s="16"/>
      <c r="AA6" s="16"/>
    </row>
    <row r="7" spans="1:27" s="28" customFormat="1" ht="14.25" customHeight="1" x14ac:dyDescent="0.2">
      <c r="A7" s="33"/>
      <c r="B7" s="34" t="s">
        <v>34</v>
      </c>
      <c r="C7" s="15"/>
      <c r="D7" s="15"/>
      <c r="E7" s="15"/>
      <c r="F7" s="15"/>
      <c r="G7" s="15"/>
      <c r="H7" s="15"/>
      <c r="I7" s="15"/>
      <c r="J7" s="15"/>
      <c r="K7" s="32"/>
      <c r="L7" s="32"/>
      <c r="M7" s="32"/>
      <c r="N7" s="32"/>
      <c r="O7" s="32"/>
      <c r="P7" s="32"/>
      <c r="Q7" s="32"/>
      <c r="R7" s="32"/>
      <c r="S7" s="32"/>
      <c r="T7" s="32"/>
      <c r="U7" s="32"/>
      <c r="V7" s="32"/>
      <c r="W7" s="16"/>
      <c r="X7" s="16"/>
      <c r="Y7" s="16"/>
      <c r="Z7" s="16"/>
      <c r="AA7" s="16"/>
    </row>
    <row r="8" spans="1:27" s="28" customFormat="1" ht="14.25" customHeight="1" x14ac:dyDescent="0.2">
      <c r="A8" s="33"/>
      <c r="B8" s="231" t="s">
        <v>35</v>
      </c>
      <c r="C8" s="231"/>
      <c r="D8" s="15"/>
      <c r="E8" s="15"/>
      <c r="F8" s="15"/>
      <c r="G8" s="15"/>
      <c r="H8" s="15"/>
      <c r="I8" s="15"/>
      <c r="J8" s="15"/>
      <c r="K8" s="32"/>
      <c r="L8" s="32"/>
      <c r="M8" s="32"/>
      <c r="N8" s="32"/>
      <c r="O8" s="32"/>
      <c r="P8" s="32"/>
      <c r="Q8" s="32"/>
      <c r="R8" s="32"/>
      <c r="S8" s="32"/>
      <c r="T8" s="32"/>
      <c r="U8" s="32"/>
      <c r="V8" s="32"/>
      <c r="W8" s="16"/>
      <c r="X8" s="16"/>
      <c r="Y8" s="16"/>
      <c r="Z8" s="16"/>
      <c r="AA8" s="16"/>
    </row>
    <row r="9" spans="1:27" s="28" customFormat="1" ht="14.25" customHeight="1" x14ac:dyDescent="0.2">
      <c r="A9" s="33"/>
      <c r="B9" s="35" t="s">
        <v>36</v>
      </c>
      <c r="C9" s="15"/>
      <c r="D9" s="15"/>
      <c r="E9" s="15"/>
      <c r="F9" s="15"/>
      <c r="G9" s="15"/>
      <c r="H9" s="15"/>
      <c r="I9" s="15"/>
      <c r="J9" s="15"/>
      <c r="K9" s="32"/>
      <c r="L9" s="32"/>
      <c r="M9" s="32"/>
      <c r="N9" s="32"/>
      <c r="O9" s="32"/>
      <c r="P9" s="32"/>
      <c r="Q9" s="32"/>
      <c r="R9" s="32"/>
      <c r="S9" s="32"/>
      <c r="T9" s="32"/>
      <c r="U9" s="32"/>
      <c r="V9" s="32"/>
      <c r="W9" s="16"/>
      <c r="X9" s="16"/>
      <c r="Y9" s="16"/>
      <c r="Z9" s="16"/>
      <c r="AA9" s="16"/>
    </row>
    <row r="10" spans="1:27" s="28" customFormat="1" ht="14.25" customHeight="1" x14ac:dyDescent="0.2">
      <c r="A10" s="36"/>
      <c r="B10" s="35" t="s">
        <v>37</v>
      </c>
      <c r="C10" s="35"/>
      <c r="D10" s="35"/>
      <c r="E10" s="35"/>
      <c r="F10" s="35"/>
      <c r="G10" s="35"/>
      <c r="H10" s="35"/>
      <c r="I10" s="35"/>
      <c r="J10" s="35"/>
      <c r="K10" s="16"/>
      <c r="L10" s="16"/>
      <c r="M10" s="16"/>
      <c r="N10" s="16"/>
      <c r="O10" s="32"/>
      <c r="P10" s="32"/>
      <c r="Q10" s="32"/>
      <c r="R10" s="32"/>
      <c r="S10" s="32"/>
      <c r="T10" s="32"/>
      <c r="U10" s="32"/>
      <c r="V10" s="32"/>
      <c r="W10" s="16"/>
      <c r="X10" s="16"/>
      <c r="Y10" s="16"/>
      <c r="Z10" s="16"/>
      <c r="AA10" s="16"/>
    </row>
    <row r="11" spans="1:27" s="28" customFormat="1" ht="5.25" customHeight="1" x14ac:dyDescent="0.2">
      <c r="A11" s="36"/>
      <c r="B11" s="16"/>
      <c r="C11" s="16"/>
      <c r="D11" s="16"/>
      <c r="E11" s="16"/>
      <c r="F11" s="16"/>
      <c r="G11" s="16"/>
      <c r="H11" s="16"/>
      <c r="I11" s="16"/>
      <c r="J11" s="16"/>
      <c r="K11" s="16"/>
      <c r="L11" s="16"/>
      <c r="M11" s="16"/>
      <c r="N11" s="16"/>
      <c r="O11" s="32"/>
      <c r="P11" s="32"/>
      <c r="Q11" s="32"/>
      <c r="R11" s="32"/>
      <c r="S11" s="32"/>
      <c r="T11" s="32"/>
      <c r="U11" s="32"/>
      <c r="V11" s="32"/>
      <c r="W11" s="16"/>
      <c r="X11" s="16"/>
      <c r="Y11" s="16"/>
      <c r="Z11" s="16"/>
      <c r="AA11" s="16"/>
    </row>
    <row r="12" spans="1:27" s="28" customFormat="1" ht="14.25" customHeight="1" x14ac:dyDescent="0.2">
      <c r="A12" s="33"/>
      <c r="B12" s="229" t="s">
        <v>94</v>
      </c>
      <c r="C12" s="229"/>
      <c r="D12" s="229"/>
      <c r="E12" s="229"/>
      <c r="F12" s="229"/>
      <c r="G12" s="229"/>
      <c r="H12" s="229"/>
      <c r="I12" s="229"/>
      <c r="J12" s="229"/>
      <c r="K12" s="32"/>
      <c r="L12" s="32"/>
      <c r="M12" s="32"/>
      <c r="N12" s="32"/>
      <c r="O12" s="16"/>
      <c r="P12" s="16"/>
      <c r="Q12" s="16"/>
      <c r="R12" s="16"/>
      <c r="S12" s="16"/>
      <c r="T12" s="16"/>
      <c r="U12" s="16"/>
      <c r="V12" s="16"/>
      <c r="W12" s="16"/>
      <c r="X12" s="16"/>
      <c r="Y12" s="16"/>
      <c r="Z12" s="16"/>
      <c r="AA12" s="16"/>
    </row>
    <row r="13" spans="1:27" s="28" customFormat="1" ht="5.25" customHeight="1" x14ac:dyDescent="0.2">
      <c r="B13" s="37"/>
      <c r="C13" s="16"/>
      <c r="D13" s="16"/>
      <c r="E13" s="16"/>
      <c r="F13" s="16"/>
      <c r="G13" s="16"/>
      <c r="H13" s="16"/>
      <c r="I13" s="16"/>
      <c r="J13" s="16"/>
      <c r="K13" s="16"/>
      <c r="L13" s="16"/>
      <c r="M13" s="16"/>
      <c r="N13" s="16"/>
      <c r="O13" s="16"/>
      <c r="P13" s="16"/>
      <c r="Q13" s="16"/>
      <c r="R13" s="16"/>
      <c r="S13" s="16"/>
      <c r="T13" s="16"/>
      <c r="U13" s="16"/>
      <c r="V13" s="16"/>
      <c r="W13" s="16"/>
      <c r="X13" s="16"/>
      <c r="Y13" s="16"/>
      <c r="Z13" s="16"/>
      <c r="AA13" s="16"/>
    </row>
    <row r="14" spans="1:27" s="28" customFormat="1" ht="14.25" customHeight="1" x14ac:dyDescent="0.2">
      <c r="B14" s="228" t="s">
        <v>18</v>
      </c>
      <c r="C14" s="228"/>
      <c r="D14" s="228"/>
      <c r="E14" s="228"/>
      <c r="F14" s="228"/>
      <c r="G14" s="228"/>
      <c r="H14" s="228"/>
      <c r="I14" s="228"/>
      <c r="J14" s="228"/>
      <c r="K14" s="16"/>
      <c r="L14" s="16"/>
      <c r="M14" s="16"/>
      <c r="N14" s="16"/>
      <c r="O14" s="16"/>
      <c r="P14" s="16"/>
      <c r="Q14" s="16"/>
      <c r="R14" s="16"/>
      <c r="S14" s="16"/>
      <c r="T14" s="16"/>
      <c r="U14" s="16"/>
      <c r="V14" s="16"/>
      <c r="W14" s="16"/>
      <c r="X14" s="16"/>
      <c r="Y14" s="16"/>
      <c r="Z14" s="16"/>
      <c r="AA14" s="16"/>
    </row>
    <row r="15" spans="1:27" s="28" customFormat="1" ht="40.5" customHeight="1" x14ac:dyDescent="0.2">
      <c r="A15" s="33"/>
      <c r="B15" s="224" t="s">
        <v>107</v>
      </c>
      <c r="C15" s="224"/>
      <c r="D15" s="224"/>
      <c r="E15" s="224"/>
      <c r="F15" s="224"/>
      <c r="G15" s="224"/>
      <c r="H15" s="224"/>
      <c r="I15" s="224"/>
      <c r="J15" s="224"/>
      <c r="K15" s="38"/>
      <c r="L15" s="18"/>
      <c r="M15" s="18"/>
      <c r="N15" s="18"/>
      <c r="O15" s="16"/>
      <c r="P15" s="16"/>
      <c r="Q15" s="16"/>
      <c r="R15" s="16"/>
      <c r="S15" s="16"/>
      <c r="T15" s="16"/>
      <c r="U15" s="16"/>
      <c r="V15" s="16"/>
      <c r="W15" s="16"/>
      <c r="X15" s="16"/>
      <c r="Y15" s="16"/>
      <c r="Z15" s="16"/>
      <c r="AA15" s="16"/>
    </row>
    <row r="16" spans="1:27" s="28" customFormat="1" ht="4.5" customHeight="1" thickBot="1" x14ac:dyDescent="0.25">
      <c r="A16" s="33"/>
      <c r="B16" s="18"/>
      <c r="C16" s="18"/>
      <c r="D16" s="18"/>
      <c r="E16" s="18"/>
      <c r="F16" s="18"/>
      <c r="G16" s="18"/>
      <c r="H16" s="18"/>
      <c r="I16" s="18"/>
      <c r="J16" s="18"/>
      <c r="K16" s="18"/>
      <c r="L16" s="18"/>
      <c r="M16" s="18"/>
      <c r="N16" s="18"/>
      <c r="O16" s="16"/>
      <c r="P16" s="16"/>
      <c r="Q16" s="16"/>
      <c r="R16" s="16"/>
      <c r="S16" s="16"/>
      <c r="T16" s="16"/>
      <c r="U16" s="16"/>
      <c r="V16" s="16"/>
      <c r="W16" s="16"/>
      <c r="X16" s="16"/>
      <c r="Y16" s="16"/>
      <c r="Z16" s="16"/>
      <c r="AA16" s="16"/>
    </row>
    <row r="17" spans="1:27" s="28" customFormat="1" ht="28.5" customHeight="1" thickBot="1" x14ac:dyDescent="0.25">
      <c r="A17" s="39"/>
      <c r="B17" s="225" t="s">
        <v>98</v>
      </c>
      <c r="C17" s="226"/>
      <c r="D17" s="226"/>
      <c r="E17" s="226"/>
      <c r="F17" s="226"/>
      <c r="G17" s="226"/>
      <c r="H17" s="226"/>
      <c r="I17" s="226"/>
      <c r="J17" s="226"/>
      <c r="K17" s="226"/>
      <c r="L17" s="227"/>
      <c r="M17" s="16"/>
      <c r="N17" s="16"/>
      <c r="O17" s="16"/>
      <c r="P17" s="16"/>
      <c r="Q17" s="16"/>
      <c r="R17" s="16"/>
      <c r="S17" s="16"/>
      <c r="T17" s="16"/>
      <c r="U17" s="16"/>
      <c r="V17" s="16"/>
      <c r="W17" s="16"/>
      <c r="X17" s="16"/>
      <c r="Y17" s="16"/>
      <c r="Z17" s="16"/>
      <c r="AA17" s="16"/>
    </row>
    <row r="18" spans="1:27" s="28" customFormat="1" ht="53.25" customHeight="1" x14ac:dyDescent="0.2">
      <c r="A18" s="39"/>
      <c r="B18" s="40" t="s">
        <v>28</v>
      </c>
      <c r="C18" s="17" t="s">
        <v>99</v>
      </c>
      <c r="D18" s="41" t="s">
        <v>79</v>
      </c>
      <c r="E18" s="42" t="s">
        <v>83</v>
      </c>
      <c r="F18" s="43" t="s">
        <v>80</v>
      </c>
      <c r="G18" s="142" t="s">
        <v>38</v>
      </c>
      <c r="H18" s="44" t="s">
        <v>43</v>
      </c>
      <c r="I18" s="45" t="s">
        <v>81</v>
      </c>
      <c r="J18" s="20" t="s">
        <v>19</v>
      </c>
      <c r="K18" s="20" t="s">
        <v>39</v>
      </c>
      <c r="L18" s="21" t="s">
        <v>82</v>
      </c>
    </row>
    <row r="19" spans="1:27" s="243" customFormat="1" ht="26.85" customHeight="1" x14ac:dyDescent="0.2">
      <c r="A19" s="241"/>
      <c r="B19" s="385"/>
      <c r="C19" s="242"/>
      <c r="D19" s="25"/>
      <c r="E19" s="25"/>
      <c r="F19" s="153"/>
      <c r="G19" s="25"/>
      <c r="H19" s="153"/>
      <c r="I19" s="153"/>
      <c r="J19" s="154"/>
      <c r="K19" s="154"/>
      <c r="L19" s="180"/>
    </row>
    <row r="20" spans="1:27" s="243" customFormat="1" ht="26.85" customHeight="1" x14ac:dyDescent="0.2">
      <c r="A20" s="241"/>
      <c r="B20" s="385"/>
      <c r="C20" s="242"/>
      <c r="D20" s="25"/>
      <c r="E20" s="25"/>
      <c r="F20" s="153"/>
      <c r="G20" s="25"/>
      <c r="H20" s="153"/>
      <c r="I20" s="153"/>
      <c r="J20" s="154"/>
      <c r="K20" s="153"/>
      <c r="L20" s="180"/>
    </row>
    <row r="21" spans="1:27" s="243" customFormat="1" ht="26.85" customHeight="1" x14ac:dyDescent="0.2">
      <c r="A21" s="241"/>
      <c r="B21" s="386"/>
      <c r="C21" s="244"/>
      <c r="D21" s="152"/>
      <c r="E21" s="152"/>
      <c r="F21" s="153"/>
      <c r="G21" s="25"/>
      <c r="H21" s="155"/>
      <c r="I21" s="155"/>
      <c r="J21" s="156"/>
      <c r="K21" s="156"/>
      <c r="L21" s="181"/>
    </row>
    <row r="22" spans="1:27" s="243" customFormat="1" ht="26.85" customHeight="1" thickBot="1" x14ac:dyDescent="0.25">
      <c r="A22" s="241"/>
      <c r="B22" s="387"/>
      <c r="C22" s="245"/>
      <c r="D22" s="143"/>
      <c r="E22" s="143"/>
      <c r="F22" s="157"/>
      <c r="G22" s="143"/>
      <c r="H22" s="157"/>
      <c r="I22" s="157"/>
      <c r="J22" s="158"/>
      <c r="K22" s="157"/>
      <c r="L22" s="182"/>
    </row>
    <row r="23" spans="1:27" s="28" customFormat="1" ht="13.35" customHeight="1" x14ac:dyDescent="0.2">
      <c r="B23" s="201"/>
      <c r="C23" s="201"/>
      <c r="D23" s="201"/>
      <c r="E23" s="201"/>
      <c r="F23" s="201"/>
      <c r="G23" s="201"/>
      <c r="H23" s="201"/>
      <c r="I23" s="201"/>
      <c r="J23" s="201"/>
    </row>
    <row r="24" spans="1:27" s="28" customFormat="1" ht="14.25" customHeight="1" thickBot="1" x14ac:dyDescent="0.25">
      <c r="B24" s="202" t="s">
        <v>88</v>
      </c>
      <c r="C24" s="202"/>
      <c r="D24" s="202"/>
      <c r="E24" s="202"/>
      <c r="F24" s="202"/>
      <c r="G24" s="202"/>
      <c r="H24" s="202"/>
      <c r="I24" s="202"/>
      <c r="J24" s="202"/>
    </row>
    <row r="25" spans="1:27" s="28" customFormat="1" ht="17.25" customHeight="1" thickBot="1" x14ac:dyDescent="0.25">
      <c r="B25" s="214" t="s">
        <v>100</v>
      </c>
      <c r="C25" s="214"/>
      <c r="D25" s="215" t="s">
        <v>103</v>
      </c>
      <c r="E25" s="216"/>
      <c r="F25" s="216"/>
      <c r="G25" s="216"/>
      <c r="H25" s="216"/>
      <c r="I25" s="216"/>
      <c r="J25" s="217"/>
      <c r="L25" s="46"/>
      <c r="M25" s="46"/>
      <c r="N25" s="46"/>
      <c r="P25" s="46"/>
      <c r="Q25" s="46"/>
      <c r="R25" s="46"/>
    </row>
    <row r="26" spans="1:27" s="28" customFormat="1" ht="25.5" x14ac:dyDescent="0.2">
      <c r="B26" s="150" t="s">
        <v>105</v>
      </c>
      <c r="C26" s="176"/>
      <c r="D26" s="218"/>
      <c r="E26" s="219"/>
      <c r="F26" s="219"/>
      <c r="G26" s="219"/>
      <c r="H26" s="219"/>
      <c r="I26" s="219"/>
      <c r="J26" s="220"/>
      <c r="L26" s="46"/>
      <c r="M26" s="46"/>
      <c r="N26" s="46"/>
      <c r="P26" s="46"/>
      <c r="Q26" s="46"/>
      <c r="R26" s="46"/>
    </row>
    <row r="27" spans="1:27" s="28" customFormat="1" ht="26.25" thickBot="1" x14ac:dyDescent="0.25">
      <c r="B27" s="151" t="s">
        <v>106</v>
      </c>
      <c r="C27" s="177"/>
      <c r="D27" s="218"/>
      <c r="E27" s="219"/>
      <c r="F27" s="219"/>
      <c r="G27" s="219"/>
      <c r="H27" s="219"/>
      <c r="I27" s="219"/>
      <c r="J27" s="220"/>
      <c r="K27" s="47"/>
      <c r="L27" s="46"/>
      <c r="M27" s="46"/>
      <c r="N27" s="46"/>
      <c r="P27" s="46"/>
      <c r="Q27" s="46"/>
      <c r="R27" s="46"/>
    </row>
    <row r="28" spans="1:27" s="28" customFormat="1" ht="17.25" customHeight="1" thickBot="1" x14ac:dyDescent="0.25">
      <c r="B28" s="48" t="s">
        <v>48</v>
      </c>
      <c r="C28" s="49">
        <f>((C27-C26)+1)/365</f>
        <v>2.7397260273972603E-3</v>
      </c>
      <c r="D28" s="221"/>
      <c r="E28" s="222"/>
      <c r="F28" s="222"/>
      <c r="G28" s="222"/>
      <c r="H28" s="222"/>
      <c r="I28" s="222"/>
      <c r="J28" s="223"/>
    </row>
    <row r="29" spans="1:27" s="28" customFormat="1" ht="17.25" customHeight="1" x14ac:dyDescent="0.2">
      <c r="A29" s="39"/>
      <c r="B29" s="195" t="s">
        <v>24</v>
      </c>
      <c r="C29" s="191" t="s">
        <v>31</v>
      </c>
      <c r="D29" s="191"/>
      <c r="E29" s="191"/>
      <c r="F29" s="192"/>
      <c r="G29" s="198" t="s">
        <v>32</v>
      </c>
      <c r="H29" s="199"/>
      <c r="I29" s="199"/>
      <c r="J29" s="200"/>
      <c r="L29" s="46"/>
      <c r="M29" s="46"/>
      <c r="N29" s="46"/>
      <c r="P29" s="46"/>
      <c r="Q29" s="46"/>
      <c r="R29" s="46"/>
    </row>
    <row r="30" spans="1:27" s="28" customFormat="1" ht="17.25" customHeight="1" x14ac:dyDescent="0.2">
      <c r="A30" s="39"/>
      <c r="B30" s="196"/>
      <c r="C30" s="212" t="s">
        <v>8</v>
      </c>
      <c r="D30" s="212"/>
      <c r="E30" s="213"/>
      <c r="F30" s="193" t="s">
        <v>9</v>
      </c>
      <c r="G30" s="204" t="s">
        <v>8</v>
      </c>
      <c r="H30" s="205"/>
      <c r="I30" s="206"/>
      <c r="J30" s="194" t="s">
        <v>9</v>
      </c>
      <c r="L30" s="46"/>
      <c r="M30" s="46"/>
      <c r="N30" s="46"/>
      <c r="P30" s="46"/>
      <c r="Q30" s="46"/>
      <c r="R30" s="46"/>
    </row>
    <row r="31" spans="1:27" s="28" customFormat="1" ht="30" customHeight="1" x14ac:dyDescent="0.2">
      <c r="A31" s="39"/>
      <c r="B31" s="197"/>
      <c r="C31" s="22" t="s">
        <v>26</v>
      </c>
      <c r="D31" s="23" t="s">
        <v>27</v>
      </c>
      <c r="E31" s="24" t="s">
        <v>29</v>
      </c>
      <c r="F31" s="194"/>
      <c r="G31" s="50" t="s">
        <v>26</v>
      </c>
      <c r="H31" s="51" t="s">
        <v>27</v>
      </c>
      <c r="I31" s="52" t="s">
        <v>30</v>
      </c>
      <c r="J31" s="203"/>
      <c r="L31" s="46"/>
      <c r="M31" s="46"/>
      <c r="N31" s="46"/>
      <c r="P31" s="46"/>
      <c r="Q31" s="46"/>
      <c r="R31" s="46"/>
    </row>
    <row r="32" spans="1:27" s="28" customFormat="1" ht="17.25" customHeight="1" x14ac:dyDescent="0.2">
      <c r="A32" s="39"/>
      <c r="B32" s="53" t="s">
        <v>22</v>
      </c>
      <c r="C32" s="159"/>
      <c r="D32" s="160"/>
      <c r="E32" s="54">
        <f>SUM(C32:D32)</f>
        <v>0</v>
      </c>
      <c r="F32" s="161"/>
      <c r="G32" s="162"/>
      <c r="H32" s="160"/>
      <c r="I32" s="55">
        <f>SUM(G32:H32)</f>
        <v>0</v>
      </c>
      <c r="J32" s="124"/>
      <c r="L32" s="46"/>
      <c r="M32" s="46"/>
      <c r="N32" s="46"/>
      <c r="P32" s="46"/>
      <c r="Q32" s="46"/>
      <c r="R32" s="46"/>
    </row>
    <row r="33" spans="1:18" s="28" customFormat="1" ht="17.25" customHeight="1" x14ac:dyDescent="0.2">
      <c r="A33" s="39"/>
      <c r="B33" s="53" t="s">
        <v>21</v>
      </c>
      <c r="C33" s="159"/>
      <c r="D33" s="160"/>
      <c r="E33" s="54">
        <f>SUM(C33:D33)</f>
        <v>0</v>
      </c>
      <c r="F33" s="161"/>
      <c r="G33" s="162"/>
      <c r="H33" s="160"/>
      <c r="I33" s="54">
        <f>SUM(G33:H33)</f>
        <v>0</v>
      </c>
      <c r="J33" s="124"/>
      <c r="L33" s="46"/>
      <c r="M33" s="46"/>
      <c r="N33" s="46"/>
      <c r="P33" s="46"/>
      <c r="Q33" s="46"/>
      <c r="R33" s="46"/>
    </row>
    <row r="34" spans="1:18" s="28" customFormat="1" ht="17.25" customHeight="1" x14ac:dyDescent="0.2">
      <c r="A34" s="39"/>
      <c r="B34" s="53" t="s">
        <v>23</v>
      </c>
      <c r="C34" s="159"/>
      <c r="D34" s="160"/>
      <c r="E34" s="54">
        <f>SUM(C34:D34)</f>
        <v>0</v>
      </c>
      <c r="F34" s="161"/>
      <c r="G34" s="162"/>
      <c r="H34" s="160"/>
      <c r="I34" s="54">
        <f>SUM(G34:H34)</f>
        <v>0</v>
      </c>
      <c r="J34" s="124"/>
      <c r="L34" s="46"/>
      <c r="M34" s="46"/>
      <c r="N34" s="46"/>
      <c r="P34" s="46"/>
      <c r="Q34" s="46"/>
      <c r="R34" s="46"/>
    </row>
    <row r="35" spans="1:18" s="28" customFormat="1" ht="17.25" customHeight="1" x14ac:dyDescent="0.2">
      <c r="A35" s="39"/>
      <c r="B35" s="56" t="s">
        <v>25</v>
      </c>
      <c r="C35" s="57">
        <f t="shared" ref="C35:J35" si="0">SUM(C32:C34)</f>
        <v>0</v>
      </c>
      <c r="D35" s="58">
        <f t="shared" si="0"/>
        <v>0</v>
      </c>
      <c r="E35" s="59">
        <f t="shared" si="0"/>
        <v>0</v>
      </c>
      <c r="F35" s="60">
        <f t="shared" si="0"/>
        <v>0</v>
      </c>
      <c r="G35" s="61">
        <f t="shared" si="0"/>
        <v>0</v>
      </c>
      <c r="H35" s="58">
        <f>SUM(H32:H34)</f>
        <v>0</v>
      </c>
      <c r="I35" s="59">
        <f t="shared" si="0"/>
        <v>0</v>
      </c>
      <c r="J35" s="60">
        <f t="shared" si="0"/>
        <v>0</v>
      </c>
      <c r="L35" s="46"/>
      <c r="M35" s="46"/>
      <c r="N35" s="46"/>
      <c r="P35" s="46"/>
      <c r="Q35" s="46"/>
      <c r="R35" s="46"/>
    </row>
    <row r="36" spans="1:18" s="28" customFormat="1" ht="17.25" customHeight="1" x14ac:dyDescent="0.2">
      <c r="A36" s="39"/>
      <c r="B36" s="62" t="s">
        <v>40</v>
      </c>
      <c r="C36" s="134"/>
      <c r="D36" s="135"/>
      <c r="E36" s="169"/>
      <c r="F36" s="163"/>
      <c r="G36" s="164"/>
      <c r="H36" s="165"/>
      <c r="I36" s="169"/>
      <c r="J36" s="163"/>
      <c r="L36" s="46"/>
      <c r="M36" s="46"/>
      <c r="N36" s="46"/>
      <c r="P36" s="46"/>
      <c r="Q36" s="46"/>
      <c r="R36" s="46"/>
    </row>
    <row r="37" spans="1:18" s="28" customFormat="1" ht="17.25" customHeight="1" x14ac:dyDescent="0.2">
      <c r="A37" s="39"/>
      <c r="B37" s="62" t="s">
        <v>95</v>
      </c>
      <c r="C37" s="136"/>
      <c r="D37" s="137"/>
      <c r="E37" s="169"/>
      <c r="F37" s="166"/>
      <c r="G37" s="167"/>
      <c r="H37" s="168"/>
      <c r="I37" s="169"/>
      <c r="J37" s="166"/>
      <c r="L37" s="46"/>
      <c r="M37" s="46"/>
      <c r="N37" s="46"/>
      <c r="P37" s="46"/>
      <c r="Q37" s="46"/>
      <c r="R37" s="46"/>
    </row>
    <row r="38" spans="1:18" s="28" customFormat="1" ht="17.25" customHeight="1" x14ac:dyDescent="0.2">
      <c r="A38" s="39"/>
      <c r="B38" s="53" t="s">
        <v>20</v>
      </c>
      <c r="C38" s="138"/>
      <c r="D38" s="139"/>
      <c r="E38" s="169"/>
      <c r="F38" s="161"/>
      <c r="G38" s="170"/>
      <c r="H38" s="171"/>
      <c r="I38" s="169"/>
      <c r="J38" s="161"/>
      <c r="L38" s="46"/>
      <c r="M38" s="46"/>
      <c r="N38" s="46"/>
      <c r="P38" s="46"/>
      <c r="Q38" s="46"/>
      <c r="R38" s="46"/>
    </row>
    <row r="39" spans="1:18" s="28" customFormat="1" ht="17.25" customHeight="1" x14ac:dyDescent="0.2">
      <c r="A39" s="39"/>
      <c r="B39" s="53" t="s">
        <v>96</v>
      </c>
      <c r="C39" s="138"/>
      <c r="D39" s="139"/>
      <c r="E39" s="169"/>
      <c r="F39" s="161"/>
      <c r="G39" s="170"/>
      <c r="H39" s="171"/>
      <c r="I39" s="169"/>
      <c r="J39" s="161"/>
      <c r="L39" s="46"/>
      <c r="M39" s="46"/>
      <c r="N39" s="46"/>
      <c r="P39" s="46"/>
      <c r="Q39" s="46"/>
      <c r="R39" s="46"/>
    </row>
    <row r="40" spans="1:18" s="28" customFormat="1" ht="17.25" customHeight="1" thickBot="1" x14ac:dyDescent="0.25">
      <c r="A40" s="39"/>
      <c r="B40" s="63" t="s">
        <v>97</v>
      </c>
      <c r="C40" s="140"/>
      <c r="D40" s="141"/>
      <c r="E40" s="172"/>
      <c r="F40" s="173"/>
      <c r="G40" s="174"/>
      <c r="H40" s="175"/>
      <c r="I40" s="172"/>
      <c r="J40" s="173"/>
      <c r="L40" s="46"/>
      <c r="M40" s="46"/>
      <c r="N40" s="46"/>
      <c r="P40" s="46"/>
      <c r="Q40" s="46"/>
      <c r="R40" s="46"/>
    </row>
    <row r="41" spans="1:18" s="28" customFormat="1" ht="17.25" customHeight="1" thickBot="1" x14ac:dyDescent="0.25">
      <c r="C41" s="64"/>
      <c r="D41" s="64"/>
      <c r="E41" s="65"/>
      <c r="F41" s="65"/>
      <c r="G41" s="64"/>
      <c r="H41" s="64"/>
      <c r="I41" s="65"/>
      <c r="J41" s="65"/>
      <c r="L41" s="46"/>
      <c r="M41" s="46"/>
      <c r="N41" s="46"/>
      <c r="P41" s="46"/>
      <c r="Q41" s="46"/>
      <c r="R41" s="46"/>
    </row>
    <row r="42" spans="1:18" s="28" customFormat="1" ht="17.25" customHeight="1" thickBot="1" x14ac:dyDescent="0.25">
      <c r="B42" s="214" t="s">
        <v>101</v>
      </c>
      <c r="C42" s="214"/>
      <c r="D42" s="215" t="s">
        <v>104</v>
      </c>
      <c r="E42" s="216"/>
      <c r="F42" s="216"/>
      <c r="G42" s="216"/>
      <c r="H42" s="216"/>
      <c r="I42" s="216"/>
      <c r="J42" s="217"/>
      <c r="L42" s="46"/>
      <c r="M42" s="46"/>
      <c r="N42" s="46"/>
      <c r="P42" s="46"/>
      <c r="Q42" s="46"/>
      <c r="R42" s="46"/>
    </row>
    <row r="43" spans="1:18" s="28" customFormat="1" ht="25.5" x14ac:dyDescent="0.2">
      <c r="B43" s="150" t="s">
        <v>105</v>
      </c>
      <c r="C43" s="178"/>
      <c r="D43" s="218"/>
      <c r="E43" s="219"/>
      <c r="F43" s="219"/>
      <c r="G43" s="219"/>
      <c r="H43" s="219"/>
      <c r="I43" s="219"/>
      <c r="J43" s="220"/>
      <c r="L43" s="46"/>
      <c r="M43" s="46"/>
      <c r="N43" s="46"/>
      <c r="P43" s="46"/>
      <c r="Q43" s="46"/>
      <c r="R43" s="46"/>
    </row>
    <row r="44" spans="1:18" s="28" customFormat="1" ht="26.25" thickBot="1" x14ac:dyDescent="0.25">
      <c r="B44" s="151" t="s">
        <v>106</v>
      </c>
      <c r="C44" s="179"/>
      <c r="D44" s="218"/>
      <c r="E44" s="219"/>
      <c r="F44" s="219"/>
      <c r="G44" s="219"/>
      <c r="H44" s="219"/>
      <c r="I44" s="219"/>
      <c r="J44" s="220"/>
      <c r="K44" s="47"/>
      <c r="L44" s="46"/>
      <c r="M44" s="46"/>
      <c r="N44" s="46"/>
      <c r="P44" s="46"/>
      <c r="Q44" s="46"/>
      <c r="R44" s="46"/>
    </row>
    <row r="45" spans="1:18" s="28" customFormat="1" ht="17.25" customHeight="1" thickBot="1" x14ac:dyDescent="0.25">
      <c r="B45" s="48" t="s">
        <v>48</v>
      </c>
      <c r="C45" s="49">
        <f>((C44-C43)+1)/365</f>
        <v>2.7397260273972603E-3</v>
      </c>
      <c r="D45" s="221"/>
      <c r="E45" s="222"/>
      <c r="F45" s="222"/>
      <c r="G45" s="222"/>
      <c r="H45" s="222"/>
      <c r="I45" s="222"/>
      <c r="J45" s="223"/>
    </row>
    <row r="46" spans="1:18" s="28" customFormat="1" ht="17.25" customHeight="1" x14ac:dyDescent="0.2">
      <c r="A46" s="39"/>
      <c r="B46" s="195" t="s">
        <v>24</v>
      </c>
      <c r="C46" s="191" t="s">
        <v>31</v>
      </c>
      <c r="D46" s="191"/>
      <c r="E46" s="191"/>
      <c r="F46" s="192"/>
      <c r="G46" s="198" t="s">
        <v>32</v>
      </c>
      <c r="H46" s="199"/>
      <c r="I46" s="199"/>
      <c r="J46" s="200"/>
      <c r="L46" s="46"/>
      <c r="M46" s="46"/>
      <c r="N46" s="46"/>
      <c r="P46" s="46"/>
      <c r="Q46" s="46"/>
      <c r="R46" s="46"/>
    </row>
    <row r="47" spans="1:18" s="28" customFormat="1" ht="17.25" customHeight="1" x14ac:dyDescent="0.2">
      <c r="A47" s="39"/>
      <c r="B47" s="196"/>
      <c r="C47" s="207" t="s">
        <v>8</v>
      </c>
      <c r="D47" s="207"/>
      <c r="E47" s="208"/>
      <c r="F47" s="193" t="s">
        <v>9</v>
      </c>
      <c r="G47" s="209" t="s">
        <v>8</v>
      </c>
      <c r="H47" s="210"/>
      <c r="I47" s="211"/>
      <c r="J47" s="193" t="s">
        <v>9</v>
      </c>
      <c r="L47" s="46"/>
      <c r="M47" s="46"/>
      <c r="N47" s="46"/>
      <c r="P47" s="46"/>
      <c r="Q47" s="46"/>
      <c r="R47" s="46"/>
    </row>
    <row r="48" spans="1:18" s="28" customFormat="1" ht="30" customHeight="1" x14ac:dyDescent="0.2">
      <c r="A48" s="39"/>
      <c r="B48" s="197"/>
      <c r="C48" s="22" t="s">
        <v>26</v>
      </c>
      <c r="D48" s="23" t="s">
        <v>27</v>
      </c>
      <c r="E48" s="24" t="s">
        <v>29</v>
      </c>
      <c r="F48" s="194"/>
      <c r="G48" s="50" t="s">
        <v>26</v>
      </c>
      <c r="H48" s="51" t="s">
        <v>27</v>
      </c>
      <c r="I48" s="52" t="s">
        <v>30</v>
      </c>
      <c r="J48" s="194"/>
      <c r="L48" s="46"/>
      <c r="M48" s="46"/>
      <c r="N48" s="46"/>
      <c r="P48" s="46"/>
      <c r="Q48" s="46"/>
      <c r="R48" s="46"/>
    </row>
    <row r="49" spans="1:18" s="28" customFormat="1" ht="17.25" customHeight="1" x14ac:dyDescent="0.2">
      <c r="A49" s="39"/>
      <c r="B49" s="53" t="s">
        <v>22</v>
      </c>
      <c r="C49" s="122"/>
      <c r="D49" s="123"/>
      <c r="E49" s="54">
        <f>SUM(C49:D49)</f>
        <v>0</v>
      </c>
      <c r="F49" s="124"/>
      <c r="G49" s="127"/>
      <c r="H49" s="123"/>
      <c r="I49" s="55">
        <f>SUM(G49:H49)</f>
        <v>0</v>
      </c>
      <c r="J49" s="124">
        <v>4</v>
      </c>
      <c r="L49" s="46"/>
      <c r="M49" s="46"/>
      <c r="N49" s="46"/>
      <c r="P49" s="46"/>
      <c r="Q49" s="46"/>
      <c r="R49" s="46"/>
    </row>
    <row r="50" spans="1:18" s="28" customFormat="1" ht="17.25" customHeight="1" x14ac:dyDescent="0.2">
      <c r="A50" s="39"/>
      <c r="B50" s="53" t="s">
        <v>21</v>
      </c>
      <c r="C50" s="122"/>
      <c r="D50" s="123"/>
      <c r="E50" s="54">
        <f>SUM(C50:D50)</f>
        <v>0</v>
      </c>
      <c r="F50" s="124"/>
      <c r="G50" s="127"/>
      <c r="H50" s="123"/>
      <c r="I50" s="54">
        <f>SUM(G50:H50)</f>
        <v>0</v>
      </c>
      <c r="J50" s="124"/>
      <c r="L50" s="46"/>
      <c r="M50" s="46"/>
      <c r="N50" s="46"/>
      <c r="P50" s="46"/>
      <c r="Q50" s="46"/>
      <c r="R50" s="46"/>
    </row>
    <row r="51" spans="1:18" s="28" customFormat="1" ht="17.25" customHeight="1" x14ac:dyDescent="0.2">
      <c r="A51" s="39"/>
      <c r="B51" s="53" t="s">
        <v>23</v>
      </c>
      <c r="C51" s="122"/>
      <c r="D51" s="123"/>
      <c r="E51" s="54">
        <f>SUM(C51:D51)</f>
        <v>0</v>
      </c>
      <c r="F51" s="124"/>
      <c r="G51" s="127"/>
      <c r="H51" s="123"/>
      <c r="I51" s="54">
        <f>SUM(G51:H51)</f>
        <v>0</v>
      </c>
      <c r="J51" s="124"/>
      <c r="L51" s="46"/>
      <c r="M51" s="46"/>
      <c r="N51" s="46"/>
      <c r="P51" s="46"/>
      <c r="Q51" s="46"/>
      <c r="R51" s="46"/>
    </row>
    <row r="52" spans="1:18" s="28" customFormat="1" ht="17.25" customHeight="1" x14ac:dyDescent="0.2">
      <c r="A52" s="39"/>
      <c r="B52" s="56" t="s">
        <v>25</v>
      </c>
      <c r="C52" s="57">
        <f t="shared" ref="C52:F52" si="1">SUM(C49:C51)</f>
        <v>0</v>
      </c>
      <c r="D52" s="58">
        <f t="shared" si="1"/>
        <v>0</v>
      </c>
      <c r="E52" s="58">
        <f t="shared" si="1"/>
        <v>0</v>
      </c>
      <c r="F52" s="66">
        <f t="shared" si="1"/>
        <v>0</v>
      </c>
      <c r="G52" s="57">
        <f>SUM(G49:G51)</f>
        <v>0</v>
      </c>
      <c r="H52" s="58">
        <f>SUM(H49:H51)</f>
        <v>0</v>
      </c>
      <c r="I52" s="58">
        <f>SUM(I49:I51)</f>
        <v>0</v>
      </c>
      <c r="J52" s="60">
        <f>SUM(J49:J51)</f>
        <v>4</v>
      </c>
      <c r="L52" s="46"/>
      <c r="M52" s="46"/>
      <c r="N52" s="46"/>
      <c r="P52" s="46"/>
      <c r="Q52" s="46"/>
      <c r="R52" s="46"/>
    </row>
    <row r="53" spans="1:18" s="28" customFormat="1" ht="17.25" customHeight="1" x14ac:dyDescent="0.2">
      <c r="A53" s="39"/>
      <c r="B53" s="62" t="s">
        <v>40</v>
      </c>
      <c r="C53" s="134"/>
      <c r="D53" s="135"/>
      <c r="E53" s="169"/>
      <c r="F53" s="163"/>
      <c r="G53" s="164"/>
      <c r="H53" s="165"/>
      <c r="I53" s="169"/>
      <c r="J53" s="163"/>
      <c r="L53" s="46"/>
      <c r="M53" s="46"/>
      <c r="N53" s="46"/>
      <c r="P53" s="46"/>
      <c r="Q53" s="46"/>
      <c r="R53" s="46"/>
    </row>
    <row r="54" spans="1:18" s="28" customFormat="1" ht="17.25" customHeight="1" x14ac:dyDescent="0.2">
      <c r="A54" s="39"/>
      <c r="B54" s="62" t="s">
        <v>95</v>
      </c>
      <c r="C54" s="136"/>
      <c r="D54" s="137"/>
      <c r="E54" s="169"/>
      <c r="F54" s="166"/>
      <c r="G54" s="167"/>
      <c r="H54" s="168"/>
      <c r="I54" s="169"/>
      <c r="J54" s="166"/>
      <c r="L54" s="46"/>
      <c r="M54" s="46"/>
      <c r="N54" s="46"/>
      <c r="P54" s="46"/>
      <c r="Q54" s="46"/>
      <c r="R54" s="46"/>
    </row>
    <row r="55" spans="1:18" s="28" customFormat="1" ht="17.25" customHeight="1" x14ac:dyDescent="0.2">
      <c r="A55" s="39"/>
      <c r="B55" s="53" t="s">
        <v>20</v>
      </c>
      <c r="C55" s="138"/>
      <c r="D55" s="139"/>
      <c r="E55" s="169"/>
      <c r="F55" s="161"/>
      <c r="G55" s="170"/>
      <c r="H55" s="171"/>
      <c r="I55" s="169"/>
      <c r="J55" s="161"/>
      <c r="L55" s="46"/>
      <c r="M55" s="46"/>
      <c r="N55" s="46"/>
      <c r="P55" s="46"/>
      <c r="Q55" s="46"/>
      <c r="R55" s="46"/>
    </row>
    <row r="56" spans="1:18" s="28" customFormat="1" ht="17.25" customHeight="1" x14ac:dyDescent="0.2">
      <c r="A56" s="39"/>
      <c r="B56" s="53" t="s">
        <v>96</v>
      </c>
      <c r="C56" s="138"/>
      <c r="D56" s="139"/>
      <c r="E56" s="169"/>
      <c r="F56" s="161"/>
      <c r="G56" s="170"/>
      <c r="H56" s="171"/>
      <c r="I56" s="169"/>
      <c r="J56" s="161"/>
      <c r="L56" s="46"/>
      <c r="M56" s="46"/>
      <c r="N56" s="46"/>
      <c r="P56" s="46"/>
      <c r="Q56" s="46"/>
      <c r="R56" s="46"/>
    </row>
    <row r="57" spans="1:18" s="28" customFormat="1" ht="17.25" customHeight="1" thickBot="1" x14ac:dyDescent="0.25">
      <c r="A57" s="39"/>
      <c r="B57" s="63" t="s">
        <v>97</v>
      </c>
      <c r="C57" s="140"/>
      <c r="D57" s="141"/>
      <c r="E57" s="172"/>
      <c r="F57" s="173"/>
      <c r="G57" s="174"/>
      <c r="H57" s="175"/>
      <c r="I57" s="172"/>
      <c r="J57" s="173"/>
      <c r="L57" s="46"/>
      <c r="M57" s="46"/>
      <c r="N57" s="46"/>
      <c r="P57" s="46"/>
      <c r="Q57" s="46"/>
      <c r="R57" s="46"/>
    </row>
    <row r="58" spans="1:18" s="28" customFormat="1" ht="6.75" customHeight="1" thickBot="1" x14ac:dyDescent="0.25">
      <c r="B58" s="67"/>
      <c r="C58" s="68"/>
      <c r="D58" s="68"/>
      <c r="E58" s="47"/>
    </row>
    <row r="59" spans="1:18" s="28" customFormat="1" ht="17.25" customHeight="1" thickBot="1" x14ac:dyDescent="0.25">
      <c r="B59" s="188" t="s">
        <v>49</v>
      </c>
      <c r="C59" s="189"/>
      <c r="D59" s="189"/>
      <c r="E59" s="189"/>
      <c r="F59" s="189"/>
      <c r="G59" s="190"/>
    </row>
    <row r="60" spans="1:18" s="69" customFormat="1" ht="17.25" customHeight="1" thickBot="1" x14ac:dyDescent="0.25">
      <c r="B60" s="6" t="s">
        <v>89</v>
      </c>
      <c r="C60" s="5"/>
      <c r="D60" s="5"/>
      <c r="E60" s="5"/>
      <c r="F60" s="5"/>
      <c r="G60" s="4"/>
      <c r="H60" s="29"/>
      <c r="I60" s="70"/>
      <c r="J60" s="70"/>
      <c r="K60" s="70"/>
      <c r="L60" s="70"/>
      <c r="M60" s="70"/>
      <c r="N60" s="70"/>
      <c r="O60" s="70"/>
      <c r="P60" s="70"/>
    </row>
    <row r="61" spans="1:18" s="69" customFormat="1" ht="17.25" customHeight="1" x14ac:dyDescent="0.2">
      <c r="B61" s="1" t="s">
        <v>52</v>
      </c>
      <c r="C61" s="71" t="s">
        <v>84</v>
      </c>
      <c r="D61" s="72" t="s">
        <v>85</v>
      </c>
      <c r="E61" s="73"/>
      <c r="F61" s="74"/>
      <c r="G61" s="75"/>
      <c r="H61" s="70"/>
      <c r="I61" s="70"/>
      <c r="J61" s="70"/>
      <c r="K61" s="70"/>
      <c r="L61" s="70"/>
      <c r="M61" s="70"/>
      <c r="N61" s="70"/>
      <c r="O61" s="70"/>
    </row>
    <row r="62" spans="1:18" s="28" customFormat="1" ht="17.25" customHeight="1" thickBot="1" x14ac:dyDescent="0.25">
      <c r="B62" s="187"/>
      <c r="C62" s="76">
        <f>$C$28</f>
        <v>2.7397260273972603E-3</v>
      </c>
      <c r="D62" s="77">
        <f>$C$45</f>
        <v>2.7397260273972603E-3</v>
      </c>
      <c r="E62" s="74"/>
      <c r="F62" s="74"/>
      <c r="G62" s="75"/>
    </row>
    <row r="63" spans="1:18" s="28" customFormat="1" ht="28.35" customHeight="1" thickTop="1" thickBot="1" x14ac:dyDescent="0.25">
      <c r="B63" s="11" t="s">
        <v>8</v>
      </c>
      <c r="C63" s="10"/>
      <c r="D63" s="9"/>
      <c r="E63" s="78" t="s">
        <v>44</v>
      </c>
      <c r="F63" s="79" t="s">
        <v>50</v>
      </c>
      <c r="G63" s="80" t="s">
        <v>51</v>
      </c>
    </row>
    <row r="64" spans="1:18" s="28" customFormat="1" ht="17.25" customHeight="1" thickTop="1" thickBot="1" x14ac:dyDescent="0.25">
      <c r="B64" s="81" t="s">
        <v>54</v>
      </c>
      <c r="C64" s="14">
        <f>C32+C49</f>
        <v>0</v>
      </c>
      <c r="D64" s="14"/>
      <c r="E64" s="82">
        <f>SUM(C64:D69)</f>
        <v>0</v>
      </c>
      <c r="F64" s="83">
        <f>SUM($C$62,$D$62)</f>
        <v>5.4794520547945206E-3</v>
      </c>
      <c r="G64" s="84">
        <f>$E$64/$F$64</f>
        <v>0</v>
      </c>
    </row>
    <row r="65" spans="2:7" s="28" customFormat="1" ht="17.25" customHeight="1" x14ac:dyDescent="0.2">
      <c r="B65" s="85" t="s">
        <v>56</v>
      </c>
      <c r="C65" s="13">
        <f>C33+C50</f>
        <v>0</v>
      </c>
      <c r="D65" s="13"/>
      <c r="E65" s="86"/>
      <c r="F65" s="87"/>
      <c r="G65" s="88"/>
    </row>
    <row r="66" spans="2:7" s="28" customFormat="1" ht="17.25" customHeight="1" x14ac:dyDescent="0.2">
      <c r="B66" s="89" t="s">
        <v>57</v>
      </c>
      <c r="C66" s="8">
        <f>C34+C51</f>
        <v>0</v>
      </c>
      <c r="D66" s="8"/>
      <c r="E66" s="90"/>
      <c r="F66" s="91"/>
      <c r="G66" s="92"/>
    </row>
    <row r="67" spans="2:7" s="28" customFormat="1" ht="17.25" customHeight="1" x14ac:dyDescent="0.2">
      <c r="B67" s="93" t="s">
        <v>55</v>
      </c>
      <c r="C67" s="13">
        <f>D32+D49</f>
        <v>0</v>
      </c>
      <c r="D67" s="13"/>
      <c r="E67" s="90"/>
      <c r="F67" s="91"/>
      <c r="G67" s="92"/>
    </row>
    <row r="68" spans="2:7" s="28" customFormat="1" ht="17.25" customHeight="1" x14ac:dyDescent="0.2">
      <c r="B68" s="94" t="s">
        <v>58</v>
      </c>
      <c r="C68" s="8">
        <f>D33+D50</f>
        <v>0</v>
      </c>
      <c r="D68" s="8"/>
      <c r="E68" s="90"/>
      <c r="F68" s="91"/>
      <c r="G68" s="92"/>
    </row>
    <row r="69" spans="2:7" s="28" customFormat="1" ht="17.25" customHeight="1" thickBot="1" x14ac:dyDescent="0.25">
      <c r="B69" s="95" t="s">
        <v>59</v>
      </c>
      <c r="C69" s="7">
        <f>D34+D51</f>
        <v>0</v>
      </c>
      <c r="D69" s="7"/>
      <c r="E69" s="96"/>
      <c r="F69" s="97"/>
      <c r="G69" s="98"/>
    </row>
    <row r="70" spans="2:7" s="28" customFormat="1" ht="28.35" customHeight="1" thickBot="1" x14ac:dyDescent="0.25">
      <c r="B70" s="11" t="s">
        <v>9</v>
      </c>
      <c r="C70" s="10"/>
      <c r="D70" s="9"/>
      <c r="E70" s="78" t="s">
        <v>45</v>
      </c>
      <c r="F70" s="79" t="s">
        <v>50</v>
      </c>
      <c r="G70" s="80" t="s">
        <v>51</v>
      </c>
    </row>
    <row r="71" spans="2:7" s="28" customFormat="1" ht="17.25" customHeight="1" thickTop="1" thickBot="1" x14ac:dyDescent="0.25">
      <c r="B71" s="81" t="s">
        <v>53</v>
      </c>
      <c r="C71" s="14">
        <f>F32+F49</f>
        <v>0</v>
      </c>
      <c r="D71" s="14"/>
      <c r="E71" s="99">
        <f>SUM(C71:D73)</f>
        <v>0</v>
      </c>
      <c r="F71" s="83">
        <f>SUM($C$62,$D$62)</f>
        <v>5.4794520547945206E-3</v>
      </c>
      <c r="G71" s="84">
        <f>$E$71/$F$71</f>
        <v>0</v>
      </c>
    </row>
    <row r="72" spans="2:7" s="28" customFormat="1" ht="17.25" customHeight="1" x14ac:dyDescent="0.2">
      <c r="B72" s="85" t="s">
        <v>60</v>
      </c>
      <c r="C72" s="13">
        <f>F33+F50</f>
        <v>0</v>
      </c>
      <c r="D72" s="13"/>
      <c r="E72" s="100"/>
      <c r="F72" s="101"/>
      <c r="G72" s="102"/>
    </row>
    <row r="73" spans="2:7" s="28" customFormat="1" ht="17.25" customHeight="1" thickBot="1" x14ac:dyDescent="0.25">
      <c r="B73" s="103" t="s">
        <v>61</v>
      </c>
      <c r="C73" s="12">
        <f>F34+F51</f>
        <v>0</v>
      </c>
      <c r="D73" s="12"/>
      <c r="E73" s="96"/>
      <c r="F73" s="97"/>
      <c r="G73" s="104"/>
    </row>
    <row r="74" spans="2:7" s="28" customFormat="1" ht="27.75" customHeight="1" thickBot="1" x14ac:dyDescent="0.25">
      <c r="B74" s="11" t="s">
        <v>62</v>
      </c>
      <c r="C74" s="10"/>
      <c r="D74" s="10"/>
      <c r="E74" s="105" t="s">
        <v>50</v>
      </c>
      <c r="F74" s="106" t="s">
        <v>78</v>
      </c>
      <c r="G74" s="107"/>
    </row>
    <row r="75" spans="2:7" s="28" customFormat="1" ht="14.25" customHeight="1" thickTop="1" x14ac:dyDescent="0.2">
      <c r="B75" s="108" t="s">
        <v>46</v>
      </c>
      <c r="C75" s="2">
        <f>$E$38+$F$38+$E$55+$F$55</f>
        <v>0</v>
      </c>
      <c r="D75" s="2"/>
      <c r="E75" s="109">
        <f>SUM($C$62,$D$62)</f>
        <v>5.4794520547945206E-3</v>
      </c>
      <c r="F75" s="110">
        <f>$C75/$E75</f>
        <v>0</v>
      </c>
      <c r="G75" s="107"/>
    </row>
    <row r="76" spans="2:7" s="28" customFormat="1" ht="14.25" customHeight="1" x14ac:dyDescent="0.2">
      <c r="B76" s="111" t="s">
        <v>47</v>
      </c>
      <c r="C76" s="3">
        <f>$E$36+$E$53</f>
        <v>0</v>
      </c>
      <c r="D76" s="3"/>
      <c r="E76" s="112">
        <f>SUM($C$62,$D$62)</f>
        <v>5.4794520547945206E-3</v>
      </c>
      <c r="F76" s="113">
        <f>$C76/$E76</f>
        <v>0</v>
      </c>
      <c r="G76" s="107"/>
    </row>
    <row r="77" spans="2:7" s="28" customFormat="1" ht="14.25" customHeight="1" x14ac:dyDescent="0.2">
      <c r="B77" s="133" t="s">
        <v>95</v>
      </c>
      <c r="C77" s="8">
        <f>$E$37+$F$37+$E$54+$F$54</f>
        <v>0</v>
      </c>
      <c r="D77" s="8"/>
      <c r="E77" s="112">
        <f t="shared" ref="E77:E79" si="2">SUM($C$62,$D$62)</f>
        <v>5.4794520547945206E-3</v>
      </c>
      <c r="F77" s="113">
        <f>$C77/$E77</f>
        <v>0</v>
      </c>
      <c r="G77" s="107"/>
    </row>
    <row r="78" spans="2:7" s="28" customFormat="1" ht="14.25" customHeight="1" x14ac:dyDescent="0.2">
      <c r="B78" s="131" t="s">
        <v>96</v>
      </c>
      <c r="C78" s="13">
        <f>$E$39+$F$39+$E$56+$F$56</f>
        <v>0</v>
      </c>
      <c r="D78" s="13"/>
      <c r="E78" s="112">
        <f t="shared" si="2"/>
        <v>5.4794520547945206E-3</v>
      </c>
      <c r="F78" s="113">
        <f>$C78/$E78</f>
        <v>0</v>
      </c>
      <c r="G78" s="107"/>
    </row>
    <row r="79" spans="2:7" s="28" customFormat="1" ht="14.25" customHeight="1" thickBot="1" x14ac:dyDescent="0.25">
      <c r="B79" s="114" t="s">
        <v>97</v>
      </c>
      <c r="C79" s="12">
        <f>$E$40+$F$40+$E$57+$F$57</f>
        <v>0</v>
      </c>
      <c r="D79" s="12"/>
      <c r="E79" s="112">
        <f t="shared" si="2"/>
        <v>5.4794520547945206E-3</v>
      </c>
      <c r="F79" s="116">
        <f>$C79/$E79</f>
        <v>0</v>
      </c>
      <c r="G79" s="117"/>
    </row>
    <row r="80" spans="2:7" s="28" customFormat="1" ht="17.25" customHeight="1" thickBot="1" x14ac:dyDescent="0.25">
      <c r="B80" s="6" t="s">
        <v>90</v>
      </c>
      <c r="C80" s="5"/>
      <c r="D80" s="5"/>
      <c r="E80" s="5"/>
      <c r="F80" s="5"/>
      <c r="G80" s="4"/>
    </row>
    <row r="81" spans="2:7" s="28" customFormat="1" ht="17.25" customHeight="1" x14ac:dyDescent="0.2">
      <c r="B81" s="1" t="s">
        <v>52</v>
      </c>
      <c r="C81" s="71" t="s">
        <v>84</v>
      </c>
      <c r="D81" s="72" t="s">
        <v>85</v>
      </c>
      <c r="E81" s="73"/>
      <c r="F81" s="74"/>
      <c r="G81" s="75"/>
    </row>
    <row r="82" spans="2:7" s="28" customFormat="1" ht="17.25" customHeight="1" thickBot="1" x14ac:dyDescent="0.25">
      <c r="B82" s="187"/>
      <c r="C82" s="76">
        <f>$C$28</f>
        <v>2.7397260273972603E-3</v>
      </c>
      <c r="D82" s="77">
        <f>$C$45</f>
        <v>2.7397260273972603E-3</v>
      </c>
      <c r="E82" s="74"/>
      <c r="F82" s="74"/>
      <c r="G82" s="75"/>
    </row>
    <row r="83" spans="2:7" s="28" customFormat="1" ht="28.35" customHeight="1" thickTop="1" thickBot="1" x14ac:dyDescent="0.25">
      <c r="B83" s="11" t="s">
        <v>8</v>
      </c>
      <c r="C83" s="10"/>
      <c r="D83" s="9"/>
      <c r="E83" s="78" t="s">
        <v>44</v>
      </c>
      <c r="F83" s="79" t="s">
        <v>50</v>
      </c>
      <c r="G83" s="80" t="s">
        <v>51</v>
      </c>
    </row>
    <row r="84" spans="2:7" s="28" customFormat="1" ht="14.25" customHeight="1" thickTop="1" thickBot="1" x14ac:dyDescent="0.25">
      <c r="B84" s="81" t="s">
        <v>54</v>
      </c>
      <c r="C84" s="14">
        <f>G32+G49</f>
        <v>0</v>
      </c>
      <c r="D84" s="14"/>
      <c r="E84" s="82">
        <f>SUM(C84:D89)</f>
        <v>0</v>
      </c>
      <c r="F84" s="83">
        <f>SUM($C$82,$D$82)</f>
        <v>5.4794520547945206E-3</v>
      </c>
      <c r="G84" s="84">
        <f>$E$84/$F$84</f>
        <v>0</v>
      </c>
    </row>
    <row r="85" spans="2:7" s="28" customFormat="1" ht="14.25" customHeight="1" x14ac:dyDescent="0.2">
      <c r="B85" s="85" t="s">
        <v>56</v>
      </c>
      <c r="C85" s="13">
        <f>G33+G50</f>
        <v>0</v>
      </c>
      <c r="D85" s="13"/>
      <c r="E85" s="86"/>
      <c r="F85" s="87"/>
      <c r="G85" s="88"/>
    </row>
    <row r="86" spans="2:7" s="28" customFormat="1" ht="14.25" customHeight="1" x14ac:dyDescent="0.2">
      <c r="B86" s="89" t="s">
        <v>57</v>
      </c>
      <c r="C86" s="8">
        <f>G34+G51</f>
        <v>0</v>
      </c>
      <c r="D86" s="8"/>
      <c r="E86" s="90"/>
      <c r="F86" s="91"/>
      <c r="G86" s="92"/>
    </row>
    <row r="87" spans="2:7" s="28" customFormat="1" ht="14.25" customHeight="1" x14ac:dyDescent="0.2">
      <c r="B87" s="93" t="s">
        <v>55</v>
      </c>
      <c r="C87" s="13">
        <f>H32+H49</f>
        <v>0</v>
      </c>
      <c r="D87" s="13"/>
      <c r="E87" s="90"/>
      <c r="F87" s="91"/>
      <c r="G87" s="92"/>
    </row>
    <row r="88" spans="2:7" s="28" customFormat="1" ht="14.25" customHeight="1" x14ac:dyDescent="0.2">
      <c r="B88" s="94" t="s">
        <v>58</v>
      </c>
      <c r="C88" s="8">
        <f>H33+H50</f>
        <v>0</v>
      </c>
      <c r="D88" s="8"/>
      <c r="E88" s="90"/>
      <c r="F88" s="91"/>
      <c r="G88" s="92"/>
    </row>
    <row r="89" spans="2:7" s="28" customFormat="1" ht="14.25" customHeight="1" thickBot="1" x14ac:dyDescent="0.25">
      <c r="B89" s="95" t="s">
        <v>59</v>
      </c>
      <c r="C89" s="7">
        <f>H34+H51</f>
        <v>0</v>
      </c>
      <c r="D89" s="7"/>
      <c r="E89" s="96"/>
      <c r="F89" s="97"/>
      <c r="G89" s="98"/>
    </row>
    <row r="90" spans="2:7" s="28" customFormat="1" ht="28.35" customHeight="1" thickBot="1" x14ac:dyDescent="0.25">
      <c r="B90" s="11" t="s">
        <v>9</v>
      </c>
      <c r="C90" s="10"/>
      <c r="D90" s="9"/>
      <c r="E90" s="78" t="s">
        <v>45</v>
      </c>
      <c r="F90" s="79" t="s">
        <v>50</v>
      </c>
      <c r="G90" s="80" t="s">
        <v>51</v>
      </c>
    </row>
    <row r="91" spans="2:7" s="28" customFormat="1" ht="14.25" customHeight="1" thickTop="1" thickBot="1" x14ac:dyDescent="0.25">
      <c r="B91" s="81" t="s">
        <v>53</v>
      </c>
      <c r="C91" s="14">
        <f>J32+J49</f>
        <v>4</v>
      </c>
      <c r="D91" s="14"/>
      <c r="E91" s="99">
        <f>SUM(C91:D93)</f>
        <v>4</v>
      </c>
      <c r="F91" s="83">
        <f>SUM($C$82,$D$82)</f>
        <v>5.4794520547945206E-3</v>
      </c>
      <c r="G91" s="84">
        <f>$E$91/$F$91</f>
        <v>730</v>
      </c>
    </row>
    <row r="92" spans="2:7" s="28" customFormat="1" ht="14.25" customHeight="1" x14ac:dyDescent="0.2">
      <c r="B92" s="85" t="s">
        <v>60</v>
      </c>
      <c r="C92" s="13">
        <f>J33+J50</f>
        <v>0</v>
      </c>
      <c r="D92" s="13"/>
      <c r="E92" s="100"/>
      <c r="F92" s="101"/>
      <c r="G92" s="102"/>
    </row>
    <row r="93" spans="2:7" s="28" customFormat="1" ht="14.25" customHeight="1" thickBot="1" x14ac:dyDescent="0.25">
      <c r="B93" s="103" t="s">
        <v>61</v>
      </c>
      <c r="C93" s="12">
        <f>J34+J51</f>
        <v>0</v>
      </c>
      <c r="D93" s="12"/>
      <c r="E93" s="96"/>
      <c r="F93" s="97"/>
      <c r="G93" s="104"/>
    </row>
    <row r="94" spans="2:7" s="28" customFormat="1" ht="28.35" customHeight="1" thickBot="1" x14ac:dyDescent="0.25">
      <c r="B94" s="11" t="s">
        <v>62</v>
      </c>
      <c r="C94" s="10"/>
      <c r="D94" s="10"/>
      <c r="E94" s="105" t="s">
        <v>50</v>
      </c>
      <c r="F94" s="106" t="s">
        <v>78</v>
      </c>
      <c r="G94" s="107"/>
    </row>
    <row r="95" spans="2:7" s="28" customFormat="1" ht="14.25" customHeight="1" thickTop="1" x14ac:dyDescent="0.2">
      <c r="B95" s="128" t="s">
        <v>46</v>
      </c>
      <c r="C95" s="14">
        <f>$I$38+$J$38+$I$55+$J$55</f>
        <v>0</v>
      </c>
      <c r="D95" s="14"/>
      <c r="E95" s="129">
        <f>SUM($C$82,$D$82)</f>
        <v>5.4794520547945206E-3</v>
      </c>
      <c r="F95" s="130">
        <f>$C95/$E95</f>
        <v>0</v>
      </c>
      <c r="G95" s="107"/>
    </row>
    <row r="96" spans="2:7" s="28" customFormat="1" ht="14.25" customHeight="1" x14ac:dyDescent="0.2">
      <c r="B96" s="131" t="s">
        <v>47</v>
      </c>
      <c r="C96" s="13">
        <f>$I$36+$I$53</f>
        <v>0</v>
      </c>
      <c r="D96" s="13"/>
      <c r="E96" s="132">
        <f>SUM($C$82,$D$82)</f>
        <v>5.4794520547945206E-3</v>
      </c>
      <c r="F96" s="113">
        <f>$C96/$E96</f>
        <v>0</v>
      </c>
      <c r="G96" s="107"/>
    </row>
    <row r="97" spans="2:7" s="28" customFormat="1" ht="14.25" customHeight="1" x14ac:dyDescent="0.2">
      <c r="B97" s="133" t="s">
        <v>95</v>
      </c>
      <c r="C97" s="8">
        <f>$I$37+$J$37+$I$54+$J$54</f>
        <v>0</v>
      </c>
      <c r="D97" s="8"/>
      <c r="E97" s="132">
        <f>SUM($C$82,$D$82)</f>
        <v>5.4794520547945206E-3</v>
      </c>
      <c r="F97" s="113">
        <f>$C97/$E97</f>
        <v>0</v>
      </c>
      <c r="G97" s="107"/>
    </row>
    <row r="98" spans="2:7" s="28" customFormat="1" ht="14.25" customHeight="1" x14ac:dyDescent="0.2">
      <c r="B98" s="131" t="s">
        <v>96</v>
      </c>
      <c r="C98" s="13">
        <f>$I$39+$J$39+$I$56+$J$56</f>
        <v>0</v>
      </c>
      <c r="D98" s="13"/>
      <c r="E98" s="132">
        <f>SUM($C$82,$D$82)</f>
        <v>5.4794520547945206E-3</v>
      </c>
      <c r="F98" s="113">
        <f>$C98/$E98</f>
        <v>0</v>
      </c>
      <c r="G98" s="107"/>
    </row>
    <row r="99" spans="2:7" s="28" customFormat="1" ht="14.25" customHeight="1" thickBot="1" x14ac:dyDescent="0.25">
      <c r="B99" s="114" t="s">
        <v>97</v>
      </c>
      <c r="C99" s="12">
        <f>$I$40+$J$40+$I$57+$J$57</f>
        <v>0</v>
      </c>
      <c r="D99" s="12"/>
      <c r="E99" s="115">
        <f>SUM($C$82,$D$82)</f>
        <v>5.4794520547945206E-3</v>
      </c>
      <c r="F99" s="116">
        <f>$C99/$E99</f>
        <v>0</v>
      </c>
      <c r="G99" s="117"/>
    </row>
    <row r="100" spans="2:7" ht="17.25" customHeight="1" x14ac:dyDescent="0.25"/>
    <row r="101" spans="2:7" ht="17.25" customHeight="1" x14ac:dyDescent="0.25"/>
    <row r="102" spans="2:7" ht="17.25" customHeight="1" x14ac:dyDescent="0.25"/>
    <row r="103" spans="2:7" ht="17.25" customHeight="1" x14ac:dyDescent="0.25"/>
    <row r="104" spans="2:7" ht="17.25" customHeight="1" x14ac:dyDescent="0.25"/>
    <row r="105" spans="2:7" ht="17.25" customHeight="1" x14ac:dyDescent="0.25"/>
    <row r="106" spans="2:7" ht="17.25" customHeight="1" x14ac:dyDescent="0.25"/>
    <row r="107" spans="2:7" ht="17.25" customHeight="1" x14ac:dyDescent="0.25"/>
    <row r="108" spans="2:7" ht="17.25" customHeight="1" x14ac:dyDescent="0.25"/>
    <row r="109" spans="2:7" ht="17.25" customHeight="1" x14ac:dyDescent="0.25"/>
  </sheetData>
  <sheetProtection algorithmName="SHA-512" hashValue="wKXzRynQoiFgfWNjsuOFCe3Kk3FHDw1K4x/rbizRcDefM5WoH+j6MEl/H5ulRTiql5IWtTg51hpiH1nVVcH8zg==" saltValue="sKlIcewAsiHtozrYuJ6cdA==" spinCount="100000" sheet="1" objects="1" scenarios="1" selectLockedCells="1" autoFilter="0"/>
  <mergeCells count="69">
    <mergeCell ref="B24:J24"/>
    <mergeCell ref="B2:J2"/>
    <mergeCell ref="B3:J3"/>
    <mergeCell ref="B4:J4"/>
    <mergeCell ref="B5:J5"/>
    <mergeCell ref="B6:J6"/>
    <mergeCell ref="B8:C8"/>
    <mergeCell ref="B12:J12"/>
    <mergeCell ref="B14:J14"/>
    <mergeCell ref="B15:J15"/>
    <mergeCell ref="B17:L17"/>
    <mergeCell ref="B23:J23"/>
    <mergeCell ref="B25:C25"/>
    <mergeCell ref="D25:J28"/>
    <mergeCell ref="B29:B31"/>
    <mergeCell ref="C29:F29"/>
    <mergeCell ref="G29:J29"/>
    <mergeCell ref="C30:E30"/>
    <mergeCell ref="F30:F31"/>
    <mergeCell ref="G30:I30"/>
    <mergeCell ref="J30:J31"/>
    <mergeCell ref="C65:D65"/>
    <mergeCell ref="B42:C42"/>
    <mergeCell ref="D42:J45"/>
    <mergeCell ref="B46:B48"/>
    <mergeCell ref="C46:F46"/>
    <mergeCell ref="G46:J46"/>
    <mergeCell ref="C47:E47"/>
    <mergeCell ref="F47:F48"/>
    <mergeCell ref="G47:I47"/>
    <mergeCell ref="J47:J48"/>
    <mergeCell ref="B59:G59"/>
    <mergeCell ref="B60:G60"/>
    <mergeCell ref="B61:B62"/>
    <mergeCell ref="B63:D63"/>
    <mergeCell ref="C64:D64"/>
    <mergeCell ref="C77:D77"/>
    <mergeCell ref="C66:D66"/>
    <mergeCell ref="C67:D67"/>
    <mergeCell ref="C68:D68"/>
    <mergeCell ref="C69:D69"/>
    <mergeCell ref="B70:D70"/>
    <mergeCell ref="C71:D71"/>
    <mergeCell ref="C72:D72"/>
    <mergeCell ref="C73:D73"/>
    <mergeCell ref="B74:D74"/>
    <mergeCell ref="C75:D75"/>
    <mergeCell ref="C76:D76"/>
    <mergeCell ref="B90:D90"/>
    <mergeCell ref="C78:D78"/>
    <mergeCell ref="C79:D79"/>
    <mergeCell ref="B80:G80"/>
    <mergeCell ref="B81:B82"/>
    <mergeCell ref="B83:D83"/>
    <mergeCell ref="C84:D84"/>
    <mergeCell ref="C85:D85"/>
    <mergeCell ref="C86:D86"/>
    <mergeCell ref="C87:D87"/>
    <mergeCell ref="C88:D88"/>
    <mergeCell ref="C89:D89"/>
    <mergeCell ref="C97:D97"/>
    <mergeCell ref="C98:D98"/>
    <mergeCell ref="C99:D99"/>
    <mergeCell ref="C91:D91"/>
    <mergeCell ref="C92:D92"/>
    <mergeCell ref="C93:D93"/>
    <mergeCell ref="B94:D94"/>
    <mergeCell ref="C95:D95"/>
    <mergeCell ref="C96:D96"/>
  </mergeCells>
  <dataValidations count="5">
    <dataValidation type="list" allowBlank="1" showInputMessage="1" showErrorMessage="1" sqref="C19:C22" xr:uid="{00000000-0002-0000-0100-000000000000}">
      <formula1>"Yes, No"</formula1>
    </dataValidation>
    <dataValidation type="list" allowBlank="1" showInputMessage="1" showErrorMessage="1" sqref="E19:E22" xr:uid="{00000000-0002-0000-0100-000001000000}">
      <formula1>"Autologous only, Allogeneic only, Allogeneic and Autologous"</formula1>
    </dataValidation>
    <dataValidation type="list" allowBlank="1" showInputMessage="1" showErrorMessage="1" sqref="D19:D22" xr:uid="{00000000-0002-0000-0100-000002000000}">
      <formula1>"Adult, Pediatric, Adult and Pediatric"</formula1>
    </dataValidation>
    <dataValidation type="list" allowBlank="1" showInputMessage="1" showErrorMessage="1" sqref="F19:F22" xr:uid="{00000000-0002-0000-0100-000003000000}">
      <formula1>"Transplantation, Immune Effector Cells, Transplantation and Immune Effector Cells"</formula1>
    </dataValidation>
    <dataValidation type="list" allowBlank="1" showInputMessage="1" showErrorMessage="1" sqref="B19:B22" xr:uid="{00000000-0002-0000-0100-000004000000}">
      <formula1>"Inpatient, Outpatient"</formula1>
    </dataValidation>
  </dataValidations>
  <pageMargins left="0.25" right="0.25" top="0.2" bottom="0.3" header="0.1" footer="0.1"/>
  <pageSetup paperSize="5" scale="53" fitToWidth="0" orientation="landscape" horizontalDpi="300" verticalDpi="300" r:id="rId1"/>
  <headerFooter>
    <oddFooter>&amp;L&amp;"-,Italic"&amp;8 ACC.FRM.6.007, Clinical Facility Grid, Multiple Sites Tab, R8, 05Jan2026&amp;C
&amp;R&amp;"Arial,Italic"&amp;8&amp;P of &amp;N</oddFooter>
  </headerFooter>
  <rowBreaks count="1" manualBreakCount="1">
    <brk id="5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C3285-6B96-4077-BABE-BF9F368383D1}">
  <sheetPr>
    <tabColor rgb="FF92D050"/>
  </sheetPr>
  <dimension ref="A1:XFC109"/>
  <sheetViews>
    <sheetView tabSelected="1" workbookViewId="0">
      <selection activeCell="A19" sqref="A19"/>
    </sheetView>
  </sheetViews>
  <sheetFormatPr defaultColWidth="0" defaultRowHeight="15" x14ac:dyDescent="0.25"/>
  <cols>
    <col min="1" max="1" width="2.5703125" customWidth="1"/>
    <col min="2" max="2" width="22.140625" customWidth="1"/>
    <col min="3" max="5" width="20.7109375" style="26" customWidth="1"/>
    <col min="6" max="8" width="20.7109375" customWidth="1"/>
    <col min="9" max="9" width="21.85546875" customWidth="1"/>
    <col min="10" max="10" width="20.7109375" customWidth="1"/>
    <col min="11" max="11" width="13" customWidth="1"/>
    <col min="12" max="12" width="13.140625" customWidth="1"/>
    <col min="13" max="13" width="3.7109375" customWidth="1"/>
    <col min="14" max="14" width="3.85546875" customWidth="1"/>
    <col min="15" max="15" width="3" customWidth="1"/>
    <col min="16" max="16" width="4" customWidth="1"/>
    <col min="17" max="17" width="5" customWidth="1"/>
    <col min="18" max="18" width="5.140625" customWidth="1"/>
    <col min="19" max="20" width="5" customWidth="1"/>
    <col min="21" max="21" width="4.7109375" customWidth="1"/>
    <col min="22" max="22" width="5.140625" customWidth="1"/>
    <col min="23" max="25" width="5" customWidth="1"/>
    <col min="26" max="26" width="5.140625" customWidth="1"/>
    <col min="27" max="27" width="19.7109375" customWidth="1"/>
    <col min="28" max="28" width="22" customWidth="1"/>
    <col min="29" max="29" width="0" hidden="1" customWidth="1"/>
    <col min="16384" max="16384" width="12" hidden="1" customWidth="1"/>
  </cols>
  <sheetData>
    <row r="1" spans="1:27" ht="47.25" customHeight="1" x14ac:dyDescent="0.25">
      <c r="F1" s="27" t="s">
        <v>86</v>
      </c>
    </row>
    <row r="2" spans="1:27" s="28" customFormat="1" ht="14.25" customHeight="1" x14ac:dyDescent="0.2">
      <c r="B2" s="228" t="s">
        <v>6</v>
      </c>
      <c r="C2" s="228"/>
      <c r="D2" s="228"/>
      <c r="E2" s="228"/>
      <c r="F2" s="228"/>
      <c r="G2" s="228"/>
      <c r="H2" s="228"/>
      <c r="I2" s="228"/>
      <c r="J2" s="228"/>
      <c r="K2" s="29"/>
      <c r="L2" s="29"/>
      <c r="M2" s="29"/>
      <c r="N2" s="29"/>
      <c r="O2" s="30"/>
      <c r="P2" s="30"/>
      <c r="Q2" s="30"/>
      <c r="R2" s="30"/>
      <c r="S2" s="30"/>
      <c r="T2" s="30"/>
      <c r="U2" s="30"/>
      <c r="V2" s="30"/>
      <c r="W2" s="30"/>
      <c r="X2" s="30"/>
      <c r="Y2" s="30"/>
      <c r="Z2" s="30"/>
      <c r="AA2" s="30"/>
    </row>
    <row r="3" spans="1:27" s="28" customFormat="1" ht="28.5" customHeight="1" x14ac:dyDescent="0.2">
      <c r="A3" s="31"/>
      <c r="B3" s="229" t="s">
        <v>91</v>
      </c>
      <c r="C3" s="229"/>
      <c r="D3" s="229"/>
      <c r="E3" s="229"/>
      <c r="F3" s="229"/>
      <c r="G3" s="229"/>
      <c r="H3" s="229"/>
      <c r="I3" s="229"/>
      <c r="J3" s="229"/>
      <c r="K3" s="32"/>
      <c r="L3" s="32"/>
      <c r="M3" s="32"/>
      <c r="N3" s="32"/>
      <c r="O3" s="32"/>
      <c r="P3" s="32"/>
      <c r="Q3" s="32"/>
      <c r="R3" s="32"/>
      <c r="S3" s="32"/>
      <c r="T3" s="32"/>
      <c r="U3" s="32"/>
      <c r="V3" s="32"/>
      <c r="W3" s="16"/>
      <c r="X3" s="16"/>
      <c r="Y3" s="16"/>
      <c r="Z3" s="16"/>
      <c r="AA3" s="16"/>
    </row>
    <row r="4" spans="1:27" s="28" customFormat="1" ht="14.25" customHeight="1" x14ac:dyDescent="0.2">
      <c r="A4" s="33"/>
      <c r="B4" s="229" t="s">
        <v>92</v>
      </c>
      <c r="C4" s="229"/>
      <c r="D4" s="229"/>
      <c r="E4" s="229"/>
      <c r="F4" s="229"/>
      <c r="G4" s="229"/>
      <c r="H4" s="229"/>
      <c r="I4" s="229"/>
      <c r="J4" s="229"/>
      <c r="K4" s="32"/>
      <c r="L4" s="32"/>
      <c r="M4" s="32"/>
      <c r="N4" s="32"/>
      <c r="O4" s="32"/>
      <c r="P4" s="32"/>
      <c r="Q4" s="32"/>
      <c r="R4" s="32"/>
      <c r="S4" s="32"/>
      <c r="T4" s="32"/>
      <c r="U4" s="32"/>
      <c r="V4" s="32"/>
      <c r="W4" s="16"/>
      <c r="X4" s="16"/>
      <c r="Y4" s="16"/>
      <c r="Z4" s="16"/>
      <c r="AA4" s="16"/>
    </row>
    <row r="5" spans="1:27" s="28" customFormat="1" ht="14.25" customHeight="1" x14ac:dyDescent="0.2">
      <c r="A5" s="33"/>
      <c r="B5" s="229" t="s">
        <v>87</v>
      </c>
      <c r="C5" s="229"/>
      <c r="D5" s="229"/>
      <c r="E5" s="229"/>
      <c r="F5" s="229"/>
      <c r="G5" s="229"/>
      <c r="H5" s="229"/>
      <c r="I5" s="229"/>
      <c r="J5" s="229"/>
      <c r="K5" s="32"/>
      <c r="L5" s="32"/>
      <c r="M5" s="32"/>
      <c r="N5" s="32"/>
      <c r="O5" s="32"/>
      <c r="P5" s="32"/>
      <c r="Q5" s="32"/>
      <c r="R5" s="32"/>
      <c r="S5" s="32"/>
      <c r="T5" s="32"/>
      <c r="U5" s="32"/>
      <c r="V5" s="32"/>
      <c r="W5" s="16"/>
      <c r="X5" s="16"/>
      <c r="Y5" s="16"/>
      <c r="Z5" s="16"/>
      <c r="AA5" s="16"/>
    </row>
    <row r="6" spans="1:27" s="28" customFormat="1" ht="14.25" customHeight="1" x14ac:dyDescent="0.2">
      <c r="A6" s="33"/>
      <c r="B6" s="230" t="s">
        <v>33</v>
      </c>
      <c r="C6" s="230"/>
      <c r="D6" s="230"/>
      <c r="E6" s="230"/>
      <c r="F6" s="230"/>
      <c r="G6" s="230"/>
      <c r="H6" s="230"/>
      <c r="I6" s="230"/>
      <c r="J6" s="230"/>
      <c r="K6" s="32"/>
      <c r="L6" s="32"/>
      <c r="M6" s="32"/>
      <c r="N6" s="32"/>
      <c r="O6" s="32"/>
      <c r="P6" s="32"/>
      <c r="Q6" s="32"/>
      <c r="R6" s="32"/>
      <c r="S6" s="32"/>
      <c r="T6" s="32"/>
      <c r="U6" s="32"/>
      <c r="V6" s="32"/>
      <c r="W6" s="16"/>
      <c r="X6" s="16"/>
      <c r="Y6" s="16"/>
      <c r="Z6" s="16"/>
      <c r="AA6" s="16"/>
    </row>
    <row r="7" spans="1:27" s="28" customFormat="1" ht="14.25" customHeight="1" x14ac:dyDescent="0.2">
      <c r="A7" s="33"/>
      <c r="B7" s="34" t="s">
        <v>34</v>
      </c>
      <c r="C7" s="15"/>
      <c r="D7" s="15"/>
      <c r="E7" s="15"/>
      <c r="F7" s="15"/>
      <c r="G7" s="15"/>
      <c r="H7" s="15"/>
      <c r="I7" s="15"/>
      <c r="J7" s="15"/>
      <c r="K7" s="32"/>
      <c r="L7" s="32"/>
      <c r="M7" s="32"/>
      <c r="N7" s="32"/>
      <c r="O7" s="32"/>
      <c r="P7" s="32"/>
      <c r="Q7" s="32"/>
      <c r="R7" s="32"/>
      <c r="S7" s="32"/>
      <c r="T7" s="32"/>
      <c r="U7" s="32"/>
      <c r="V7" s="32"/>
      <c r="W7" s="16"/>
      <c r="X7" s="16"/>
      <c r="Y7" s="16"/>
      <c r="Z7" s="16"/>
      <c r="AA7" s="16"/>
    </row>
    <row r="8" spans="1:27" s="28" customFormat="1" ht="14.25" customHeight="1" x14ac:dyDescent="0.2">
      <c r="A8" s="33"/>
      <c r="B8" s="231" t="s">
        <v>35</v>
      </c>
      <c r="C8" s="231"/>
      <c r="D8" s="15"/>
      <c r="E8" s="15"/>
      <c r="F8" s="15"/>
      <c r="G8" s="15"/>
      <c r="H8" s="15"/>
      <c r="I8" s="15"/>
      <c r="J8" s="15"/>
      <c r="K8" s="32"/>
      <c r="L8" s="32"/>
      <c r="M8" s="32"/>
      <c r="N8" s="32"/>
      <c r="O8" s="32"/>
      <c r="P8" s="32"/>
      <c r="Q8" s="32"/>
      <c r="R8" s="32"/>
      <c r="S8" s="32"/>
      <c r="T8" s="32"/>
      <c r="U8" s="32"/>
      <c r="V8" s="32"/>
      <c r="W8" s="16"/>
      <c r="X8" s="16"/>
      <c r="Y8" s="16"/>
      <c r="Z8" s="16"/>
      <c r="AA8" s="16"/>
    </row>
    <row r="9" spans="1:27" s="28" customFormat="1" ht="14.25" customHeight="1" x14ac:dyDescent="0.2">
      <c r="A9" s="33"/>
      <c r="B9" s="35" t="s">
        <v>36</v>
      </c>
      <c r="C9" s="15"/>
      <c r="D9" s="15"/>
      <c r="E9" s="15"/>
      <c r="F9" s="15"/>
      <c r="G9" s="15"/>
      <c r="H9" s="15"/>
      <c r="I9" s="15"/>
      <c r="J9" s="15"/>
      <c r="K9" s="32"/>
      <c r="L9" s="32"/>
      <c r="M9" s="32"/>
      <c r="N9" s="32"/>
      <c r="O9" s="32"/>
      <c r="P9" s="32"/>
      <c r="Q9" s="32"/>
      <c r="R9" s="32"/>
      <c r="S9" s="32"/>
      <c r="T9" s="32"/>
      <c r="U9" s="32"/>
      <c r="V9" s="32"/>
      <c r="W9" s="16"/>
      <c r="X9" s="16"/>
      <c r="Y9" s="16"/>
      <c r="Z9" s="16"/>
      <c r="AA9" s="16"/>
    </row>
    <row r="10" spans="1:27" s="28" customFormat="1" ht="14.25" customHeight="1" x14ac:dyDescent="0.2">
      <c r="A10" s="36"/>
      <c r="B10" s="35" t="s">
        <v>37</v>
      </c>
      <c r="C10" s="35"/>
      <c r="D10" s="35"/>
      <c r="E10" s="35"/>
      <c r="F10" s="35"/>
      <c r="G10" s="35"/>
      <c r="H10" s="35"/>
      <c r="I10" s="35"/>
      <c r="J10" s="35"/>
      <c r="K10" s="16"/>
      <c r="L10" s="16"/>
      <c r="M10" s="16"/>
      <c r="N10" s="16"/>
      <c r="O10" s="32"/>
      <c r="P10" s="32"/>
      <c r="Q10" s="32"/>
      <c r="R10" s="32"/>
      <c r="S10" s="32"/>
      <c r="T10" s="32"/>
      <c r="U10" s="32"/>
      <c r="V10" s="32"/>
      <c r="W10" s="16"/>
      <c r="X10" s="16"/>
      <c r="Y10" s="16"/>
      <c r="Z10" s="16"/>
      <c r="AA10" s="16"/>
    </row>
    <row r="11" spans="1:27" s="28" customFormat="1" ht="5.25" customHeight="1" x14ac:dyDescent="0.2">
      <c r="A11" s="36"/>
      <c r="B11" s="16"/>
      <c r="C11" s="16"/>
      <c r="D11" s="16"/>
      <c r="E11" s="16"/>
      <c r="F11" s="16"/>
      <c r="G11" s="16"/>
      <c r="H11" s="16"/>
      <c r="I11" s="16"/>
      <c r="J11" s="16"/>
      <c r="K11" s="16"/>
      <c r="L11" s="16"/>
      <c r="M11" s="16"/>
      <c r="N11" s="16"/>
      <c r="O11" s="32"/>
      <c r="P11" s="32"/>
      <c r="Q11" s="32"/>
      <c r="R11" s="32"/>
      <c r="S11" s="32"/>
      <c r="T11" s="32"/>
      <c r="U11" s="32"/>
      <c r="V11" s="32"/>
      <c r="W11" s="16"/>
      <c r="X11" s="16"/>
      <c r="Y11" s="16"/>
      <c r="Z11" s="16"/>
      <c r="AA11" s="16"/>
    </row>
    <row r="12" spans="1:27" s="28" customFormat="1" ht="14.25" customHeight="1" x14ac:dyDescent="0.2">
      <c r="A12" s="33"/>
      <c r="B12" s="229" t="s">
        <v>94</v>
      </c>
      <c r="C12" s="229"/>
      <c r="D12" s="229"/>
      <c r="E12" s="229"/>
      <c r="F12" s="229"/>
      <c r="G12" s="229"/>
      <c r="H12" s="229"/>
      <c r="I12" s="229"/>
      <c r="J12" s="229"/>
      <c r="K12" s="32"/>
      <c r="L12" s="32"/>
      <c r="M12" s="32"/>
      <c r="N12" s="32"/>
      <c r="O12" s="16"/>
      <c r="P12" s="16"/>
      <c r="Q12" s="16"/>
      <c r="R12" s="16"/>
      <c r="S12" s="16"/>
      <c r="T12" s="16"/>
      <c r="U12" s="16"/>
      <c r="V12" s="16"/>
      <c r="W12" s="16"/>
      <c r="X12" s="16"/>
      <c r="Y12" s="16"/>
      <c r="Z12" s="16"/>
      <c r="AA12" s="16"/>
    </row>
    <row r="13" spans="1:27" s="28" customFormat="1" ht="5.25" customHeight="1" x14ac:dyDescent="0.2">
      <c r="B13" s="37"/>
      <c r="C13" s="16"/>
      <c r="D13" s="16"/>
      <c r="E13" s="16"/>
      <c r="F13" s="16"/>
      <c r="G13" s="16"/>
      <c r="H13" s="16"/>
      <c r="I13" s="16"/>
      <c r="J13" s="16"/>
      <c r="K13" s="16"/>
      <c r="L13" s="16"/>
      <c r="M13" s="16"/>
      <c r="N13" s="16"/>
      <c r="O13" s="16"/>
      <c r="P13" s="16"/>
      <c r="Q13" s="16"/>
      <c r="R13" s="16"/>
      <c r="S13" s="16"/>
      <c r="T13" s="16"/>
      <c r="U13" s="16"/>
      <c r="V13" s="16"/>
      <c r="W13" s="16"/>
      <c r="X13" s="16"/>
      <c r="Y13" s="16"/>
      <c r="Z13" s="16"/>
      <c r="AA13" s="16"/>
    </row>
    <row r="14" spans="1:27" s="28" customFormat="1" ht="14.25" customHeight="1" x14ac:dyDescent="0.2">
      <c r="B14" s="228" t="s">
        <v>18</v>
      </c>
      <c r="C14" s="228"/>
      <c r="D14" s="228"/>
      <c r="E14" s="228"/>
      <c r="F14" s="228"/>
      <c r="G14" s="228"/>
      <c r="H14" s="228"/>
      <c r="I14" s="228"/>
      <c r="J14" s="228"/>
      <c r="K14" s="16"/>
      <c r="L14" s="16"/>
      <c r="M14" s="16"/>
      <c r="N14" s="16"/>
      <c r="O14" s="16"/>
      <c r="P14" s="16"/>
      <c r="Q14" s="16"/>
      <c r="R14" s="16"/>
      <c r="S14" s="16"/>
      <c r="T14" s="16"/>
      <c r="U14" s="16"/>
      <c r="V14" s="16"/>
      <c r="W14" s="16"/>
      <c r="X14" s="16"/>
      <c r="Y14" s="16"/>
      <c r="Z14" s="16"/>
      <c r="AA14" s="16"/>
    </row>
    <row r="15" spans="1:27" s="28" customFormat="1" ht="39" customHeight="1" x14ac:dyDescent="0.2">
      <c r="A15" s="33"/>
      <c r="B15" s="224" t="s">
        <v>107</v>
      </c>
      <c r="C15" s="224"/>
      <c r="D15" s="224"/>
      <c r="E15" s="224"/>
      <c r="F15" s="224"/>
      <c r="G15" s="224"/>
      <c r="H15" s="224"/>
      <c r="I15" s="224"/>
      <c r="J15" s="224"/>
      <c r="K15" s="38"/>
      <c r="L15" s="18"/>
      <c r="M15" s="18"/>
      <c r="N15" s="18"/>
      <c r="O15" s="16"/>
      <c r="P15" s="16"/>
      <c r="Q15" s="16"/>
      <c r="R15" s="16"/>
      <c r="S15" s="16"/>
      <c r="T15" s="16"/>
      <c r="U15" s="16"/>
      <c r="V15" s="16"/>
      <c r="W15" s="16"/>
      <c r="X15" s="16"/>
      <c r="Y15" s="16"/>
      <c r="Z15" s="16"/>
      <c r="AA15" s="16"/>
    </row>
    <row r="16" spans="1:27" s="28" customFormat="1" ht="4.5" customHeight="1" thickBot="1" x14ac:dyDescent="0.25">
      <c r="A16" s="33"/>
      <c r="B16" s="18"/>
      <c r="C16" s="18"/>
      <c r="D16" s="18"/>
      <c r="E16" s="18"/>
      <c r="F16" s="18"/>
      <c r="G16" s="18"/>
      <c r="H16" s="18"/>
      <c r="I16" s="18"/>
      <c r="J16" s="18"/>
      <c r="K16" s="18"/>
      <c r="L16" s="18"/>
      <c r="M16" s="18"/>
      <c r="N16" s="18"/>
      <c r="O16" s="16"/>
      <c r="P16" s="16"/>
      <c r="Q16" s="16"/>
      <c r="R16" s="16"/>
      <c r="S16" s="16"/>
      <c r="T16" s="16"/>
      <c r="U16" s="16"/>
      <c r="V16" s="16"/>
      <c r="W16" s="16"/>
      <c r="X16" s="16"/>
      <c r="Y16" s="16"/>
      <c r="Z16" s="16"/>
      <c r="AA16" s="16"/>
    </row>
    <row r="17" spans="1:27" s="28" customFormat="1" ht="28.5" customHeight="1" thickBot="1" x14ac:dyDescent="0.25">
      <c r="A17" s="39"/>
      <c r="B17" s="225" t="s">
        <v>98</v>
      </c>
      <c r="C17" s="226"/>
      <c r="D17" s="226"/>
      <c r="E17" s="226"/>
      <c r="F17" s="226"/>
      <c r="G17" s="226"/>
      <c r="H17" s="226"/>
      <c r="I17" s="226"/>
      <c r="J17" s="226"/>
      <c r="K17" s="226"/>
      <c r="L17" s="227"/>
      <c r="M17" s="16"/>
      <c r="N17" s="16"/>
      <c r="O17" s="16"/>
      <c r="P17" s="16"/>
      <c r="Q17" s="16"/>
      <c r="R17" s="16"/>
      <c r="S17" s="16"/>
      <c r="T17" s="16"/>
      <c r="U17" s="16"/>
      <c r="V17" s="16"/>
      <c r="W17" s="16"/>
      <c r="X17" s="16"/>
      <c r="Y17" s="16"/>
      <c r="Z17" s="16"/>
      <c r="AA17" s="16"/>
    </row>
    <row r="18" spans="1:27" s="28" customFormat="1" ht="53.25" customHeight="1" x14ac:dyDescent="0.2">
      <c r="A18" s="39"/>
      <c r="B18" s="40" t="s">
        <v>28</v>
      </c>
      <c r="C18" s="17" t="s">
        <v>99</v>
      </c>
      <c r="D18" s="41" t="s">
        <v>79</v>
      </c>
      <c r="E18" s="42" t="s">
        <v>83</v>
      </c>
      <c r="F18" s="43" t="s">
        <v>80</v>
      </c>
      <c r="G18" s="142" t="s">
        <v>38</v>
      </c>
      <c r="H18" s="44" t="s">
        <v>43</v>
      </c>
      <c r="I18" s="45" t="s">
        <v>81</v>
      </c>
      <c r="J18" s="20" t="s">
        <v>19</v>
      </c>
      <c r="K18" s="20" t="s">
        <v>39</v>
      </c>
      <c r="L18" s="21" t="s">
        <v>82</v>
      </c>
    </row>
    <row r="19" spans="1:27" s="243" customFormat="1" ht="26.85" customHeight="1" x14ac:dyDescent="0.2">
      <c r="A19" s="241"/>
      <c r="B19" s="385" t="s">
        <v>41</v>
      </c>
      <c r="C19" s="242" t="s">
        <v>3</v>
      </c>
      <c r="D19" s="25" t="s">
        <v>11</v>
      </c>
      <c r="E19" s="25" t="s">
        <v>13</v>
      </c>
      <c r="F19" s="153" t="s">
        <v>63</v>
      </c>
      <c r="G19" s="25" t="s">
        <v>69</v>
      </c>
      <c r="H19" s="153" t="s">
        <v>66</v>
      </c>
      <c r="I19" s="153" t="s">
        <v>76</v>
      </c>
      <c r="J19" s="154" t="s">
        <v>68</v>
      </c>
      <c r="K19" s="154" t="s">
        <v>65</v>
      </c>
      <c r="L19" s="180">
        <v>35947</v>
      </c>
    </row>
    <row r="20" spans="1:27" s="243" customFormat="1" ht="26.85" customHeight="1" x14ac:dyDescent="0.2">
      <c r="A20" s="241"/>
      <c r="B20" s="385" t="s">
        <v>42</v>
      </c>
      <c r="C20" s="242" t="s">
        <v>3</v>
      </c>
      <c r="D20" s="25" t="s">
        <v>11</v>
      </c>
      <c r="E20" s="25" t="s">
        <v>13</v>
      </c>
      <c r="F20" s="153" t="s">
        <v>63</v>
      </c>
      <c r="G20" s="25" t="s">
        <v>69</v>
      </c>
      <c r="H20" s="153" t="s">
        <v>67</v>
      </c>
      <c r="I20" s="153" t="s">
        <v>93</v>
      </c>
      <c r="J20" s="154" t="s">
        <v>68</v>
      </c>
      <c r="K20" s="153" t="s">
        <v>77</v>
      </c>
      <c r="L20" s="180">
        <v>38540</v>
      </c>
    </row>
    <row r="21" spans="1:27" s="243" customFormat="1" ht="26.85" customHeight="1" x14ac:dyDescent="0.2">
      <c r="A21" s="241"/>
      <c r="B21" s="386" t="s">
        <v>41</v>
      </c>
      <c r="C21" s="244" t="s">
        <v>3</v>
      </c>
      <c r="D21" s="152" t="s">
        <v>10</v>
      </c>
      <c r="E21" s="152" t="s">
        <v>13</v>
      </c>
      <c r="F21" s="153" t="s">
        <v>63</v>
      </c>
      <c r="G21" s="25" t="s">
        <v>70</v>
      </c>
      <c r="H21" s="155" t="s">
        <v>71</v>
      </c>
      <c r="I21" s="155" t="s">
        <v>75</v>
      </c>
      <c r="J21" s="156" t="s">
        <v>68</v>
      </c>
      <c r="K21" s="156" t="s">
        <v>73</v>
      </c>
      <c r="L21" s="181">
        <v>38525</v>
      </c>
    </row>
    <row r="22" spans="1:27" s="243" customFormat="1" ht="26.85" customHeight="1" thickBot="1" x14ac:dyDescent="0.25">
      <c r="A22" s="241"/>
      <c r="B22" s="387" t="s">
        <v>42</v>
      </c>
      <c r="C22" s="245" t="s">
        <v>3</v>
      </c>
      <c r="D22" s="143" t="s">
        <v>10</v>
      </c>
      <c r="E22" s="143" t="s">
        <v>13</v>
      </c>
      <c r="F22" s="157" t="s">
        <v>64</v>
      </c>
      <c r="G22" s="143" t="s">
        <v>70</v>
      </c>
      <c r="H22" s="157" t="s">
        <v>72</v>
      </c>
      <c r="I22" s="157" t="s">
        <v>75</v>
      </c>
      <c r="J22" s="158" t="s">
        <v>68</v>
      </c>
      <c r="K22" s="157" t="s">
        <v>74</v>
      </c>
      <c r="L22" s="182">
        <v>42186</v>
      </c>
    </row>
    <row r="23" spans="1:27" s="28" customFormat="1" ht="13.35" customHeight="1" x14ac:dyDescent="0.2">
      <c r="B23" s="201"/>
      <c r="C23" s="201"/>
      <c r="D23" s="201"/>
      <c r="E23" s="201"/>
      <c r="F23" s="201"/>
      <c r="G23" s="201"/>
      <c r="H23" s="201"/>
      <c r="I23" s="201"/>
      <c r="J23" s="201"/>
    </row>
    <row r="24" spans="1:27" s="28" customFormat="1" ht="14.25" customHeight="1" thickBot="1" x14ac:dyDescent="0.25">
      <c r="B24" s="202" t="s">
        <v>88</v>
      </c>
      <c r="C24" s="202"/>
      <c r="D24" s="202"/>
      <c r="E24" s="202"/>
      <c r="F24" s="202"/>
      <c r="G24" s="202"/>
      <c r="H24" s="202"/>
      <c r="I24" s="202"/>
      <c r="J24" s="202"/>
    </row>
    <row r="25" spans="1:27" s="28" customFormat="1" ht="17.25" customHeight="1" thickBot="1" x14ac:dyDescent="0.25">
      <c r="B25" s="214" t="s">
        <v>100</v>
      </c>
      <c r="C25" s="214"/>
      <c r="D25" s="215" t="s">
        <v>103</v>
      </c>
      <c r="E25" s="216"/>
      <c r="F25" s="216"/>
      <c r="G25" s="216"/>
      <c r="H25" s="216"/>
      <c r="I25" s="216"/>
      <c r="J25" s="217"/>
      <c r="L25" s="46"/>
      <c r="M25" s="46"/>
      <c r="N25" s="46"/>
      <c r="P25" s="46"/>
      <c r="Q25" s="46"/>
      <c r="R25" s="46"/>
    </row>
    <row r="26" spans="1:27" s="28" customFormat="1" ht="25.5" x14ac:dyDescent="0.2">
      <c r="B26" s="150" t="s">
        <v>105</v>
      </c>
      <c r="C26" s="183">
        <v>43550</v>
      </c>
      <c r="D26" s="218"/>
      <c r="E26" s="219"/>
      <c r="F26" s="219"/>
      <c r="G26" s="219"/>
      <c r="H26" s="219"/>
      <c r="I26" s="219"/>
      <c r="J26" s="220"/>
      <c r="L26" s="46"/>
      <c r="M26" s="46"/>
      <c r="N26" s="46"/>
      <c r="P26" s="46"/>
      <c r="Q26" s="46"/>
      <c r="R26" s="46"/>
    </row>
    <row r="27" spans="1:27" s="28" customFormat="1" ht="26.25" thickBot="1" x14ac:dyDescent="0.25">
      <c r="B27" s="151" t="s">
        <v>106</v>
      </c>
      <c r="C27" s="184">
        <v>43915</v>
      </c>
      <c r="D27" s="218"/>
      <c r="E27" s="219"/>
      <c r="F27" s="219"/>
      <c r="G27" s="219"/>
      <c r="H27" s="219"/>
      <c r="I27" s="219"/>
      <c r="J27" s="220"/>
      <c r="K27" s="47"/>
      <c r="L27" s="46"/>
      <c r="M27" s="46"/>
      <c r="N27" s="46"/>
      <c r="P27" s="46"/>
      <c r="Q27" s="46"/>
      <c r="R27" s="46"/>
    </row>
    <row r="28" spans="1:27" s="28" customFormat="1" ht="17.25" customHeight="1" thickBot="1" x14ac:dyDescent="0.25">
      <c r="B28" s="48" t="s">
        <v>48</v>
      </c>
      <c r="C28" s="49">
        <f>((C27-C26)+1)/365</f>
        <v>1.0027397260273974</v>
      </c>
      <c r="D28" s="221"/>
      <c r="E28" s="222"/>
      <c r="F28" s="222"/>
      <c r="G28" s="222"/>
      <c r="H28" s="222"/>
      <c r="I28" s="222"/>
      <c r="J28" s="223"/>
    </row>
    <row r="29" spans="1:27" s="28" customFormat="1" ht="17.25" customHeight="1" x14ac:dyDescent="0.2">
      <c r="A29" s="39"/>
      <c r="B29" s="195" t="s">
        <v>24</v>
      </c>
      <c r="C29" s="191" t="s">
        <v>31</v>
      </c>
      <c r="D29" s="191"/>
      <c r="E29" s="191"/>
      <c r="F29" s="192"/>
      <c r="G29" s="198" t="s">
        <v>32</v>
      </c>
      <c r="H29" s="199"/>
      <c r="I29" s="199"/>
      <c r="J29" s="200"/>
      <c r="L29" s="46"/>
      <c r="M29" s="46"/>
      <c r="N29" s="46"/>
      <c r="P29" s="46"/>
      <c r="Q29" s="46"/>
      <c r="R29" s="46"/>
    </row>
    <row r="30" spans="1:27" s="28" customFormat="1" ht="17.25" customHeight="1" x14ac:dyDescent="0.2">
      <c r="A30" s="39"/>
      <c r="B30" s="196"/>
      <c r="C30" s="212" t="s">
        <v>8</v>
      </c>
      <c r="D30" s="212"/>
      <c r="E30" s="213"/>
      <c r="F30" s="193" t="s">
        <v>9</v>
      </c>
      <c r="G30" s="204" t="s">
        <v>8</v>
      </c>
      <c r="H30" s="205"/>
      <c r="I30" s="206"/>
      <c r="J30" s="194" t="s">
        <v>9</v>
      </c>
      <c r="L30" s="46"/>
      <c r="M30" s="46"/>
      <c r="N30" s="46"/>
      <c r="P30" s="46"/>
      <c r="Q30" s="46"/>
      <c r="R30" s="46"/>
    </row>
    <row r="31" spans="1:27" s="28" customFormat="1" ht="30" customHeight="1" x14ac:dyDescent="0.2">
      <c r="A31" s="39"/>
      <c r="B31" s="197"/>
      <c r="C31" s="22" t="s">
        <v>26</v>
      </c>
      <c r="D31" s="23" t="s">
        <v>27</v>
      </c>
      <c r="E31" s="24" t="s">
        <v>29</v>
      </c>
      <c r="F31" s="194"/>
      <c r="G31" s="50" t="s">
        <v>26</v>
      </c>
      <c r="H31" s="51" t="s">
        <v>27</v>
      </c>
      <c r="I31" s="52" t="s">
        <v>30</v>
      </c>
      <c r="J31" s="203"/>
      <c r="L31" s="46"/>
      <c r="M31" s="46"/>
      <c r="N31" s="46"/>
      <c r="P31" s="46"/>
      <c r="Q31" s="46"/>
      <c r="R31" s="46"/>
    </row>
    <row r="32" spans="1:27" s="28" customFormat="1" ht="17.25" customHeight="1" x14ac:dyDescent="0.2">
      <c r="A32" s="39"/>
      <c r="B32" s="53" t="s">
        <v>22</v>
      </c>
      <c r="C32" s="118">
        <v>4</v>
      </c>
      <c r="D32" s="119">
        <v>2</v>
      </c>
      <c r="E32" s="54">
        <f>SUM(C32:D32)</f>
        <v>6</v>
      </c>
      <c r="F32" s="120">
        <v>0</v>
      </c>
      <c r="G32" s="121">
        <v>16</v>
      </c>
      <c r="H32" s="119">
        <v>7</v>
      </c>
      <c r="I32" s="55">
        <f>SUM(G32:H32)</f>
        <v>23</v>
      </c>
      <c r="J32" s="120">
        <v>2</v>
      </c>
      <c r="L32" s="46"/>
      <c r="M32" s="46"/>
      <c r="N32" s="46"/>
      <c r="P32" s="46"/>
      <c r="Q32" s="46"/>
      <c r="R32" s="46"/>
    </row>
    <row r="33" spans="1:18" s="28" customFormat="1" ht="17.25" customHeight="1" x14ac:dyDescent="0.2">
      <c r="A33" s="39"/>
      <c r="B33" s="53" t="s">
        <v>21</v>
      </c>
      <c r="C33" s="118">
        <v>52</v>
      </c>
      <c r="D33" s="119">
        <v>53</v>
      </c>
      <c r="E33" s="54">
        <f>SUM(C33:D33)</f>
        <v>105</v>
      </c>
      <c r="F33" s="120">
        <v>153</v>
      </c>
      <c r="G33" s="121">
        <v>7</v>
      </c>
      <c r="H33" s="119">
        <v>13</v>
      </c>
      <c r="I33" s="54">
        <f>SUM(G33:H33)</f>
        <v>20</v>
      </c>
      <c r="J33" s="120">
        <v>15</v>
      </c>
      <c r="L33" s="46"/>
      <c r="M33" s="46"/>
      <c r="N33" s="46"/>
      <c r="P33" s="46"/>
      <c r="Q33" s="46"/>
      <c r="R33" s="46"/>
    </row>
    <row r="34" spans="1:18" s="28" customFormat="1" ht="17.25" customHeight="1" x14ac:dyDescent="0.2">
      <c r="A34" s="39"/>
      <c r="B34" s="53" t="s">
        <v>23</v>
      </c>
      <c r="C34" s="118">
        <v>1</v>
      </c>
      <c r="D34" s="119">
        <v>0</v>
      </c>
      <c r="E34" s="54">
        <f>SUM(C34:D34)</f>
        <v>1</v>
      </c>
      <c r="F34" s="120">
        <v>0</v>
      </c>
      <c r="G34" s="121">
        <v>6</v>
      </c>
      <c r="H34" s="119">
        <v>0</v>
      </c>
      <c r="I34" s="54">
        <f>SUM(G34:H34)</f>
        <v>6</v>
      </c>
      <c r="J34" s="120">
        <v>0</v>
      </c>
      <c r="L34" s="46"/>
      <c r="M34" s="46"/>
      <c r="N34" s="46"/>
      <c r="P34" s="46"/>
      <c r="Q34" s="46"/>
      <c r="R34" s="46"/>
    </row>
    <row r="35" spans="1:18" s="28" customFormat="1" ht="17.25" customHeight="1" x14ac:dyDescent="0.2">
      <c r="A35" s="39"/>
      <c r="B35" s="56" t="s">
        <v>25</v>
      </c>
      <c r="C35" s="57">
        <f t="shared" ref="C35:J35" si="0">SUM(C32:C34)</f>
        <v>57</v>
      </c>
      <c r="D35" s="58">
        <f t="shared" si="0"/>
        <v>55</v>
      </c>
      <c r="E35" s="59">
        <f t="shared" si="0"/>
        <v>112</v>
      </c>
      <c r="F35" s="60">
        <f t="shared" si="0"/>
        <v>153</v>
      </c>
      <c r="G35" s="61">
        <f t="shared" si="0"/>
        <v>29</v>
      </c>
      <c r="H35" s="58">
        <f>SUM(H32:H34)</f>
        <v>20</v>
      </c>
      <c r="I35" s="59">
        <f t="shared" si="0"/>
        <v>49</v>
      </c>
      <c r="J35" s="60">
        <f t="shared" si="0"/>
        <v>17</v>
      </c>
      <c r="L35" s="46"/>
      <c r="M35" s="46"/>
      <c r="N35" s="46"/>
      <c r="P35" s="46"/>
      <c r="Q35" s="46"/>
      <c r="R35" s="46"/>
    </row>
    <row r="36" spans="1:18" s="28" customFormat="1" ht="17.25" customHeight="1" x14ac:dyDescent="0.2">
      <c r="A36" s="39"/>
      <c r="B36" s="62" t="s">
        <v>40</v>
      </c>
      <c r="C36" s="134"/>
      <c r="D36" s="135"/>
      <c r="E36" s="144">
        <v>1</v>
      </c>
      <c r="F36" s="147"/>
      <c r="G36" s="134"/>
      <c r="H36" s="135"/>
      <c r="I36" s="144">
        <v>2</v>
      </c>
      <c r="J36" s="147"/>
      <c r="L36" s="46"/>
      <c r="M36" s="46"/>
      <c r="N36" s="46"/>
      <c r="P36" s="46"/>
      <c r="Q36" s="46"/>
      <c r="R36" s="46"/>
    </row>
    <row r="37" spans="1:18" s="28" customFormat="1" ht="17.25" customHeight="1" x14ac:dyDescent="0.2">
      <c r="A37" s="39"/>
      <c r="B37" s="62" t="s">
        <v>95</v>
      </c>
      <c r="C37" s="136"/>
      <c r="D37" s="137"/>
      <c r="E37" s="144">
        <v>2</v>
      </c>
      <c r="F37" s="148">
        <v>1</v>
      </c>
      <c r="G37" s="136"/>
      <c r="H37" s="137"/>
      <c r="I37" s="144">
        <v>3</v>
      </c>
      <c r="J37" s="148">
        <v>2</v>
      </c>
      <c r="L37" s="46"/>
      <c r="M37" s="46"/>
      <c r="N37" s="46"/>
      <c r="P37" s="46"/>
      <c r="Q37" s="46"/>
      <c r="R37" s="46"/>
    </row>
    <row r="38" spans="1:18" s="28" customFormat="1" ht="17.25" customHeight="1" x14ac:dyDescent="0.2">
      <c r="A38" s="39"/>
      <c r="B38" s="53" t="s">
        <v>20</v>
      </c>
      <c r="C38" s="138"/>
      <c r="D38" s="139"/>
      <c r="E38" s="144">
        <v>9</v>
      </c>
      <c r="F38" s="145">
        <v>2</v>
      </c>
      <c r="G38" s="138"/>
      <c r="H38" s="139"/>
      <c r="I38" s="144">
        <v>2</v>
      </c>
      <c r="J38" s="145">
        <v>12</v>
      </c>
      <c r="L38" s="46"/>
      <c r="M38" s="46"/>
      <c r="N38" s="46"/>
      <c r="P38" s="46"/>
      <c r="Q38" s="46"/>
      <c r="R38" s="46"/>
    </row>
    <row r="39" spans="1:18" s="28" customFormat="1" ht="17.25" customHeight="1" x14ac:dyDescent="0.2">
      <c r="A39" s="39"/>
      <c r="B39" s="53" t="s">
        <v>96</v>
      </c>
      <c r="C39" s="138"/>
      <c r="D39" s="139"/>
      <c r="E39" s="144">
        <v>1</v>
      </c>
      <c r="F39" s="145">
        <v>0</v>
      </c>
      <c r="G39" s="138"/>
      <c r="H39" s="139"/>
      <c r="I39" s="144">
        <v>3</v>
      </c>
      <c r="J39" s="145">
        <v>3</v>
      </c>
      <c r="L39" s="46"/>
      <c r="M39" s="46"/>
      <c r="N39" s="46"/>
      <c r="P39" s="46"/>
      <c r="Q39" s="46"/>
      <c r="R39" s="46"/>
    </row>
    <row r="40" spans="1:18" s="28" customFormat="1" ht="17.25" customHeight="1" thickBot="1" x14ac:dyDescent="0.25">
      <c r="A40" s="39"/>
      <c r="B40" s="63" t="s">
        <v>97</v>
      </c>
      <c r="C40" s="140"/>
      <c r="D40" s="141"/>
      <c r="E40" s="149">
        <v>3</v>
      </c>
      <c r="F40" s="146">
        <v>0</v>
      </c>
      <c r="G40" s="140"/>
      <c r="H40" s="141"/>
      <c r="I40" s="149">
        <v>1</v>
      </c>
      <c r="J40" s="146">
        <v>0</v>
      </c>
      <c r="L40" s="46"/>
      <c r="M40" s="46"/>
      <c r="N40" s="46"/>
      <c r="P40" s="46"/>
      <c r="Q40" s="46"/>
      <c r="R40" s="46"/>
    </row>
    <row r="41" spans="1:18" s="28" customFormat="1" ht="17.25" customHeight="1" thickBot="1" x14ac:dyDescent="0.25">
      <c r="C41" s="64"/>
      <c r="D41" s="64"/>
      <c r="E41" s="65"/>
      <c r="F41" s="65"/>
      <c r="G41" s="64"/>
      <c r="H41" s="64"/>
      <c r="I41" s="65"/>
      <c r="J41" s="65"/>
      <c r="L41" s="46"/>
      <c r="M41" s="46"/>
      <c r="N41" s="46"/>
      <c r="P41" s="46"/>
      <c r="Q41" s="46"/>
      <c r="R41" s="46"/>
    </row>
    <row r="42" spans="1:18" s="28" customFormat="1" ht="17.25" customHeight="1" thickBot="1" x14ac:dyDescent="0.25">
      <c r="B42" s="214" t="s">
        <v>101</v>
      </c>
      <c r="C42" s="214"/>
      <c r="D42" s="232" t="s">
        <v>102</v>
      </c>
      <c r="E42" s="233"/>
      <c r="F42" s="233"/>
      <c r="G42" s="233"/>
      <c r="H42" s="233"/>
      <c r="I42" s="233"/>
      <c r="J42" s="234"/>
      <c r="L42" s="46"/>
      <c r="M42" s="46"/>
      <c r="N42" s="46"/>
      <c r="P42" s="46"/>
      <c r="Q42" s="46"/>
      <c r="R42" s="46"/>
    </row>
    <row r="43" spans="1:18" s="28" customFormat="1" ht="25.5" x14ac:dyDescent="0.2">
      <c r="B43" s="150" t="s">
        <v>105</v>
      </c>
      <c r="C43" s="185">
        <v>43916</v>
      </c>
      <c r="D43" s="235"/>
      <c r="E43" s="236"/>
      <c r="F43" s="236"/>
      <c r="G43" s="236"/>
      <c r="H43" s="236"/>
      <c r="I43" s="236"/>
      <c r="J43" s="237"/>
      <c r="L43" s="46"/>
      <c r="M43" s="46"/>
      <c r="N43" s="46"/>
      <c r="P43" s="46"/>
      <c r="Q43" s="46"/>
      <c r="R43" s="46"/>
    </row>
    <row r="44" spans="1:18" s="28" customFormat="1" ht="26.25" thickBot="1" x14ac:dyDescent="0.25">
      <c r="B44" s="151" t="s">
        <v>106</v>
      </c>
      <c r="C44" s="186">
        <v>45077</v>
      </c>
      <c r="D44" s="235"/>
      <c r="E44" s="236"/>
      <c r="F44" s="236"/>
      <c r="G44" s="236"/>
      <c r="H44" s="236"/>
      <c r="I44" s="236"/>
      <c r="J44" s="237"/>
      <c r="K44" s="47"/>
      <c r="L44" s="46"/>
      <c r="M44" s="46"/>
      <c r="N44" s="46"/>
      <c r="P44" s="46"/>
      <c r="Q44" s="46"/>
      <c r="R44" s="46"/>
    </row>
    <row r="45" spans="1:18" s="28" customFormat="1" ht="17.25" customHeight="1" thickBot="1" x14ac:dyDescent="0.25">
      <c r="B45" s="48" t="s">
        <v>48</v>
      </c>
      <c r="C45" s="49">
        <f>((C44-C43)+1)/365</f>
        <v>3.1835616438356165</v>
      </c>
      <c r="D45" s="238"/>
      <c r="E45" s="239"/>
      <c r="F45" s="239"/>
      <c r="G45" s="239"/>
      <c r="H45" s="239"/>
      <c r="I45" s="239"/>
      <c r="J45" s="240"/>
    </row>
    <row r="46" spans="1:18" s="28" customFormat="1" ht="17.25" customHeight="1" x14ac:dyDescent="0.2">
      <c r="A46" s="39"/>
      <c r="B46" s="195" t="s">
        <v>24</v>
      </c>
      <c r="C46" s="191" t="s">
        <v>31</v>
      </c>
      <c r="D46" s="191"/>
      <c r="E46" s="191"/>
      <c r="F46" s="192"/>
      <c r="G46" s="198" t="s">
        <v>32</v>
      </c>
      <c r="H46" s="199"/>
      <c r="I46" s="199"/>
      <c r="J46" s="200"/>
      <c r="L46" s="46"/>
      <c r="M46" s="46"/>
      <c r="N46" s="46"/>
      <c r="P46" s="46"/>
      <c r="Q46" s="46"/>
      <c r="R46" s="46"/>
    </row>
    <row r="47" spans="1:18" s="28" customFormat="1" ht="17.25" customHeight="1" x14ac:dyDescent="0.2">
      <c r="A47" s="39"/>
      <c r="B47" s="196"/>
      <c r="C47" s="207" t="s">
        <v>8</v>
      </c>
      <c r="D47" s="207"/>
      <c r="E47" s="208"/>
      <c r="F47" s="193" t="s">
        <v>9</v>
      </c>
      <c r="G47" s="209" t="s">
        <v>8</v>
      </c>
      <c r="H47" s="210"/>
      <c r="I47" s="211"/>
      <c r="J47" s="193" t="s">
        <v>9</v>
      </c>
      <c r="L47" s="46"/>
      <c r="M47" s="46"/>
      <c r="N47" s="46"/>
      <c r="P47" s="46"/>
      <c r="Q47" s="46"/>
      <c r="R47" s="46"/>
    </row>
    <row r="48" spans="1:18" s="28" customFormat="1" ht="30" customHeight="1" x14ac:dyDescent="0.2">
      <c r="A48" s="39"/>
      <c r="B48" s="197"/>
      <c r="C48" s="22" t="s">
        <v>26</v>
      </c>
      <c r="D48" s="23" t="s">
        <v>27</v>
      </c>
      <c r="E48" s="24" t="s">
        <v>29</v>
      </c>
      <c r="F48" s="194"/>
      <c r="G48" s="50" t="s">
        <v>26</v>
      </c>
      <c r="H48" s="51" t="s">
        <v>27</v>
      </c>
      <c r="I48" s="52" t="s">
        <v>30</v>
      </c>
      <c r="J48" s="194"/>
      <c r="L48" s="46"/>
      <c r="M48" s="46"/>
      <c r="N48" s="46"/>
      <c r="P48" s="46"/>
      <c r="Q48" s="46"/>
      <c r="R48" s="46"/>
    </row>
    <row r="49" spans="1:18" s="28" customFormat="1" ht="17.25" customHeight="1" x14ac:dyDescent="0.2">
      <c r="A49" s="39"/>
      <c r="B49" s="53" t="s">
        <v>22</v>
      </c>
      <c r="C49" s="118">
        <v>4</v>
      </c>
      <c r="D49" s="119">
        <v>7</v>
      </c>
      <c r="E49" s="54">
        <f>SUM(C49:D49)</f>
        <v>11</v>
      </c>
      <c r="F49" s="120">
        <v>0</v>
      </c>
      <c r="G49" s="121">
        <v>39</v>
      </c>
      <c r="H49" s="119">
        <v>15</v>
      </c>
      <c r="I49" s="55">
        <f>SUM(G49:H49)</f>
        <v>54</v>
      </c>
      <c r="J49" s="120">
        <v>15</v>
      </c>
      <c r="L49" s="46"/>
      <c r="M49" s="46"/>
      <c r="N49" s="46"/>
      <c r="P49" s="46"/>
      <c r="Q49" s="46"/>
      <c r="R49" s="46"/>
    </row>
    <row r="50" spans="1:18" s="28" customFormat="1" ht="17.25" customHeight="1" x14ac:dyDescent="0.2">
      <c r="A50" s="39"/>
      <c r="B50" s="53" t="s">
        <v>21</v>
      </c>
      <c r="C50" s="118">
        <v>135</v>
      </c>
      <c r="D50" s="119">
        <v>151</v>
      </c>
      <c r="E50" s="54">
        <f>SUM(C50:D50)</f>
        <v>286</v>
      </c>
      <c r="F50" s="120">
        <v>429</v>
      </c>
      <c r="G50" s="121">
        <v>9</v>
      </c>
      <c r="H50" s="119">
        <v>20</v>
      </c>
      <c r="I50" s="54">
        <f>SUM(G50:H50)</f>
        <v>29</v>
      </c>
      <c r="J50" s="120">
        <v>42</v>
      </c>
      <c r="L50" s="46"/>
      <c r="M50" s="46"/>
      <c r="N50" s="46"/>
      <c r="P50" s="46"/>
      <c r="Q50" s="46"/>
      <c r="R50" s="46"/>
    </row>
    <row r="51" spans="1:18" s="28" customFormat="1" ht="17.25" customHeight="1" x14ac:dyDescent="0.2">
      <c r="A51" s="39"/>
      <c r="B51" s="53" t="s">
        <v>23</v>
      </c>
      <c r="C51" s="118">
        <v>1</v>
      </c>
      <c r="D51" s="119">
        <v>0</v>
      </c>
      <c r="E51" s="54">
        <f>SUM(C51:D51)</f>
        <v>1</v>
      </c>
      <c r="F51" s="120">
        <v>0</v>
      </c>
      <c r="G51" s="121">
        <v>9</v>
      </c>
      <c r="H51" s="119">
        <v>0</v>
      </c>
      <c r="I51" s="54">
        <f>SUM(G51:H51)</f>
        <v>9</v>
      </c>
      <c r="J51" s="120">
        <v>0</v>
      </c>
      <c r="L51" s="46"/>
      <c r="M51" s="46"/>
      <c r="N51" s="46"/>
      <c r="P51" s="46"/>
      <c r="Q51" s="46"/>
      <c r="R51" s="46"/>
    </row>
    <row r="52" spans="1:18" s="28" customFormat="1" ht="17.25" customHeight="1" x14ac:dyDescent="0.2">
      <c r="A52" s="39"/>
      <c r="B52" s="56" t="s">
        <v>25</v>
      </c>
      <c r="C52" s="57">
        <f t="shared" ref="C52:F52" si="1">SUM(C49:C51)</f>
        <v>140</v>
      </c>
      <c r="D52" s="58">
        <f t="shared" si="1"/>
        <v>158</v>
      </c>
      <c r="E52" s="58">
        <f t="shared" si="1"/>
        <v>298</v>
      </c>
      <c r="F52" s="66">
        <f t="shared" si="1"/>
        <v>429</v>
      </c>
      <c r="G52" s="57">
        <f>SUM(G49:G51)</f>
        <v>57</v>
      </c>
      <c r="H52" s="58">
        <f>SUM(H49:H51)</f>
        <v>35</v>
      </c>
      <c r="I52" s="58">
        <f>SUM(I49:I51)</f>
        <v>92</v>
      </c>
      <c r="J52" s="60">
        <f>SUM(J49:J51)</f>
        <v>57</v>
      </c>
      <c r="L52" s="46"/>
      <c r="M52" s="46"/>
      <c r="N52" s="46"/>
      <c r="P52" s="46"/>
      <c r="Q52" s="46"/>
      <c r="R52" s="46"/>
    </row>
    <row r="53" spans="1:18" s="28" customFormat="1" ht="17.25" customHeight="1" x14ac:dyDescent="0.2">
      <c r="A53" s="39"/>
      <c r="B53" s="62" t="s">
        <v>40</v>
      </c>
      <c r="C53" s="134"/>
      <c r="D53" s="135"/>
      <c r="E53" s="144">
        <v>3</v>
      </c>
      <c r="F53" s="147"/>
      <c r="G53" s="134"/>
      <c r="H53" s="135"/>
      <c r="I53" s="144">
        <v>4</v>
      </c>
      <c r="J53" s="147"/>
      <c r="L53" s="46"/>
      <c r="M53" s="46"/>
      <c r="N53" s="46"/>
      <c r="P53" s="46"/>
      <c r="Q53" s="46"/>
      <c r="R53" s="46"/>
    </row>
    <row r="54" spans="1:18" s="28" customFormat="1" ht="17.25" customHeight="1" x14ac:dyDescent="0.2">
      <c r="A54" s="39"/>
      <c r="B54" s="62" t="s">
        <v>95</v>
      </c>
      <c r="C54" s="136"/>
      <c r="D54" s="137"/>
      <c r="E54" s="144">
        <v>1</v>
      </c>
      <c r="F54" s="148">
        <v>1</v>
      </c>
      <c r="G54" s="136"/>
      <c r="H54" s="137"/>
      <c r="I54" s="144">
        <v>2</v>
      </c>
      <c r="J54" s="148">
        <v>1</v>
      </c>
      <c r="L54" s="46"/>
      <c r="M54" s="46"/>
      <c r="N54" s="46"/>
      <c r="P54" s="46"/>
      <c r="Q54" s="46"/>
      <c r="R54" s="46"/>
    </row>
    <row r="55" spans="1:18" s="28" customFormat="1" ht="17.25" customHeight="1" x14ac:dyDescent="0.2">
      <c r="A55" s="39"/>
      <c r="B55" s="53" t="s">
        <v>20</v>
      </c>
      <c r="C55" s="138"/>
      <c r="D55" s="139"/>
      <c r="E55" s="144">
        <v>3</v>
      </c>
      <c r="F55" s="145">
        <v>15</v>
      </c>
      <c r="G55" s="138"/>
      <c r="H55" s="139"/>
      <c r="I55" s="144">
        <v>1</v>
      </c>
      <c r="J55" s="145">
        <v>8</v>
      </c>
      <c r="L55" s="46"/>
      <c r="M55" s="46"/>
      <c r="N55" s="46"/>
      <c r="P55" s="46"/>
      <c r="Q55" s="46"/>
      <c r="R55" s="46"/>
    </row>
    <row r="56" spans="1:18" s="28" customFormat="1" ht="17.25" customHeight="1" x14ac:dyDescent="0.2">
      <c r="A56" s="39"/>
      <c r="B56" s="53" t="s">
        <v>96</v>
      </c>
      <c r="C56" s="138"/>
      <c r="D56" s="139"/>
      <c r="E56" s="144">
        <v>1</v>
      </c>
      <c r="F56" s="145">
        <v>1</v>
      </c>
      <c r="G56" s="138"/>
      <c r="H56" s="139"/>
      <c r="I56" s="144">
        <v>1</v>
      </c>
      <c r="J56" s="145">
        <v>4</v>
      </c>
      <c r="L56" s="46"/>
      <c r="M56" s="46"/>
      <c r="N56" s="46"/>
      <c r="P56" s="46"/>
      <c r="Q56" s="46"/>
      <c r="R56" s="46"/>
    </row>
    <row r="57" spans="1:18" s="28" customFormat="1" ht="17.25" customHeight="1" thickBot="1" x14ac:dyDescent="0.25">
      <c r="A57" s="39"/>
      <c r="B57" s="63" t="s">
        <v>97</v>
      </c>
      <c r="C57" s="140"/>
      <c r="D57" s="141"/>
      <c r="E57" s="149">
        <v>1</v>
      </c>
      <c r="F57" s="146">
        <v>3</v>
      </c>
      <c r="G57" s="140"/>
      <c r="H57" s="141"/>
      <c r="I57" s="149">
        <v>1</v>
      </c>
      <c r="J57" s="146">
        <v>2</v>
      </c>
      <c r="L57" s="46"/>
      <c r="M57" s="46"/>
      <c r="N57" s="46"/>
      <c r="P57" s="46"/>
      <c r="Q57" s="46"/>
      <c r="R57" s="46"/>
    </row>
    <row r="58" spans="1:18" s="28" customFormat="1" ht="6.75" customHeight="1" thickBot="1" x14ac:dyDescent="0.25">
      <c r="B58" s="67"/>
      <c r="C58" s="68"/>
      <c r="D58" s="68"/>
      <c r="E58" s="47"/>
    </row>
    <row r="59" spans="1:18" s="28" customFormat="1" ht="17.25" customHeight="1" thickBot="1" x14ac:dyDescent="0.25">
      <c r="B59" s="188" t="s">
        <v>49</v>
      </c>
      <c r="C59" s="189"/>
      <c r="D59" s="189"/>
      <c r="E59" s="189"/>
      <c r="F59" s="189"/>
      <c r="G59" s="190"/>
    </row>
    <row r="60" spans="1:18" s="69" customFormat="1" ht="17.25" customHeight="1" thickBot="1" x14ac:dyDescent="0.25">
      <c r="B60" s="6" t="s">
        <v>89</v>
      </c>
      <c r="C60" s="5"/>
      <c r="D60" s="5"/>
      <c r="E60" s="5"/>
      <c r="F60" s="5"/>
      <c r="G60" s="4"/>
      <c r="H60" s="29"/>
      <c r="I60" s="70"/>
      <c r="J60" s="70"/>
      <c r="K60" s="70"/>
      <c r="L60" s="70"/>
      <c r="M60" s="70"/>
      <c r="N60" s="70"/>
      <c r="O60" s="70"/>
      <c r="P60" s="70"/>
    </row>
    <row r="61" spans="1:18" s="69" customFormat="1" ht="17.25" customHeight="1" x14ac:dyDescent="0.2">
      <c r="B61" s="1" t="s">
        <v>52</v>
      </c>
      <c r="C61" s="71" t="s">
        <v>84</v>
      </c>
      <c r="D61" s="72" t="s">
        <v>85</v>
      </c>
      <c r="E61" s="73"/>
      <c r="F61" s="74"/>
      <c r="G61" s="75"/>
      <c r="H61" s="70"/>
      <c r="I61" s="70"/>
      <c r="J61" s="70"/>
      <c r="K61" s="70"/>
      <c r="L61" s="70"/>
      <c r="M61" s="70"/>
      <c r="N61" s="70"/>
      <c r="O61" s="70"/>
    </row>
    <row r="62" spans="1:18" s="28" customFormat="1" ht="17.25" customHeight="1" thickBot="1" x14ac:dyDescent="0.25">
      <c r="B62" s="187"/>
      <c r="C62" s="76">
        <f>$C$28</f>
        <v>1.0027397260273974</v>
      </c>
      <c r="D62" s="77">
        <f>$C$45</f>
        <v>3.1835616438356165</v>
      </c>
      <c r="E62" s="74"/>
      <c r="F62" s="74"/>
      <c r="G62" s="75"/>
    </row>
    <row r="63" spans="1:18" s="28" customFormat="1" ht="28.35" customHeight="1" thickTop="1" thickBot="1" x14ac:dyDescent="0.25">
      <c r="B63" s="11" t="s">
        <v>8</v>
      </c>
      <c r="C63" s="10"/>
      <c r="D63" s="9"/>
      <c r="E63" s="78" t="s">
        <v>44</v>
      </c>
      <c r="F63" s="79" t="s">
        <v>50</v>
      </c>
      <c r="G63" s="80" t="s">
        <v>51</v>
      </c>
    </row>
    <row r="64" spans="1:18" s="28" customFormat="1" ht="17.25" customHeight="1" thickTop="1" thickBot="1" x14ac:dyDescent="0.25">
      <c r="B64" s="81" t="s">
        <v>54</v>
      </c>
      <c r="C64" s="14">
        <f>C32+C49</f>
        <v>8</v>
      </c>
      <c r="D64" s="14"/>
      <c r="E64" s="82">
        <f>SUM(C64:D69)</f>
        <v>410</v>
      </c>
      <c r="F64" s="83">
        <f>SUM($C$62,$D$62)</f>
        <v>4.1863013698630134</v>
      </c>
      <c r="G64" s="84">
        <f>$E$64/$F$64</f>
        <v>97.93848167539268</v>
      </c>
    </row>
    <row r="65" spans="2:7" s="28" customFormat="1" ht="17.25" customHeight="1" x14ac:dyDescent="0.2">
      <c r="B65" s="85" t="s">
        <v>56</v>
      </c>
      <c r="C65" s="13">
        <f>C33+C50</f>
        <v>187</v>
      </c>
      <c r="D65" s="13"/>
      <c r="E65" s="86"/>
      <c r="F65" s="87"/>
      <c r="G65" s="88"/>
    </row>
    <row r="66" spans="2:7" s="28" customFormat="1" ht="17.25" customHeight="1" x14ac:dyDescent="0.2">
      <c r="B66" s="89" t="s">
        <v>57</v>
      </c>
      <c r="C66" s="8">
        <f>C34+C51</f>
        <v>2</v>
      </c>
      <c r="D66" s="8"/>
      <c r="E66" s="90"/>
      <c r="F66" s="91"/>
      <c r="G66" s="92"/>
    </row>
    <row r="67" spans="2:7" s="28" customFormat="1" ht="17.25" customHeight="1" x14ac:dyDescent="0.2">
      <c r="B67" s="93" t="s">
        <v>55</v>
      </c>
      <c r="C67" s="13">
        <f>D32+D49</f>
        <v>9</v>
      </c>
      <c r="D67" s="13"/>
      <c r="E67" s="90"/>
      <c r="F67" s="91"/>
      <c r="G67" s="92"/>
    </row>
    <row r="68" spans="2:7" s="28" customFormat="1" ht="17.25" customHeight="1" x14ac:dyDescent="0.2">
      <c r="B68" s="94" t="s">
        <v>58</v>
      </c>
      <c r="C68" s="8">
        <f>D33+D50</f>
        <v>204</v>
      </c>
      <c r="D68" s="8"/>
      <c r="E68" s="90"/>
      <c r="F68" s="91"/>
      <c r="G68" s="92"/>
    </row>
    <row r="69" spans="2:7" s="28" customFormat="1" ht="17.25" customHeight="1" thickBot="1" x14ac:dyDescent="0.25">
      <c r="B69" s="95" t="s">
        <v>59</v>
      </c>
      <c r="C69" s="7">
        <f>D34+D51</f>
        <v>0</v>
      </c>
      <c r="D69" s="7"/>
      <c r="E69" s="96"/>
      <c r="F69" s="97"/>
      <c r="G69" s="98"/>
    </row>
    <row r="70" spans="2:7" s="28" customFormat="1" ht="28.35" customHeight="1" thickBot="1" x14ac:dyDescent="0.25">
      <c r="B70" s="11" t="s">
        <v>9</v>
      </c>
      <c r="C70" s="10"/>
      <c r="D70" s="9"/>
      <c r="E70" s="78" t="s">
        <v>45</v>
      </c>
      <c r="F70" s="79" t="s">
        <v>50</v>
      </c>
      <c r="G70" s="80" t="s">
        <v>51</v>
      </c>
    </row>
    <row r="71" spans="2:7" s="28" customFormat="1" ht="17.25" customHeight="1" thickTop="1" thickBot="1" x14ac:dyDescent="0.25">
      <c r="B71" s="81" t="s">
        <v>53</v>
      </c>
      <c r="C71" s="14">
        <f>F32+F49</f>
        <v>0</v>
      </c>
      <c r="D71" s="14"/>
      <c r="E71" s="99">
        <f>SUM(C71:D73)</f>
        <v>582</v>
      </c>
      <c r="F71" s="83">
        <f>SUM($C$62,$D$62)</f>
        <v>4.1863013698630134</v>
      </c>
      <c r="G71" s="84">
        <f>$E$71/$F$71</f>
        <v>139.02486910994764</v>
      </c>
    </row>
    <row r="72" spans="2:7" s="28" customFormat="1" ht="17.25" customHeight="1" x14ac:dyDescent="0.2">
      <c r="B72" s="85" t="s">
        <v>60</v>
      </c>
      <c r="C72" s="13">
        <f>F33+F50</f>
        <v>582</v>
      </c>
      <c r="D72" s="13"/>
      <c r="E72" s="100"/>
      <c r="F72" s="101"/>
      <c r="G72" s="102"/>
    </row>
    <row r="73" spans="2:7" s="28" customFormat="1" ht="17.25" customHeight="1" thickBot="1" x14ac:dyDescent="0.25">
      <c r="B73" s="103" t="s">
        <v>61</v>
      </c>
      <c r="C73" s="12">
        <f>F34+F51</f>
        <v>0</v>
      </c>
      <c r="D73" s="12"/>
      <c r="E73" s="96"/>
      <c r="F73" s="97"/>
      <c r="G73" s="104"/>
    </row>
    <row r="74" spans="2:7" s="28" customFormat="1" ht="27.75" customHeight="1" thickBot="1" x14ac:dyDescent="0.25">
      <c r="B74" s="11" t="s">
        <v>62</v>
      </c>
      <c r="C74" s="10"/>
      <c r="D74" s="10"/>
      <c r="E74" s="105" t="s">
        <v>50</v>
      </c>
      <c r="F74" s="106" t="s">
        <v>78</v>
      </c>
      <c r="G74" s="107"/>
    </row>
    <row r="75" spans="2:7" s="28" customFormat="1" ht="14.25" customHeight="1" thickTop="1" x14ac:dyDescent="0.2">
      <c r="B75" s="108" t="s">
        <v>46</v>
      </c>
      <c r="C75" s="2">
        <f>$E$38+$F$38+$E$55+$F$55</f>
        <v>29</v>
      </c>
      <c r="D75" s="2"/>
      <c r="E75" s="109">
        <f>SUM($C$62,$D$62)</f>
        <v>4.1863013698630134</v>
      </c>
      <c r="F75" s="110">
        <f>$C75/$E75</f>
        <v>6.9273560209424092</v>
      </c>
      <c r="G75" s="107"/>
    </row>
    <row r="76" spans="2:7" s="28" customFormat="1" ht="14.25" customHeight="1" x14ac:dyDescent="0.2">
      <c r="B76" s="111" t="s">
        <v>47</v>
      </c>
      <c r="C76" s="3">
        <f>$E$36+$E$53</f>
        <v>4</v>
      </c>
      <c r="D76" s="3"/>
      <c r="E76" s="112">
        <f>SUM($C$62,$D$62)</f>
        <v>4.1863013698630134</v>
      </c>
      <c r="F76" s="113">
        <f>$C76/$E76</f>
        <v>0.95549738219895297</v>
      </c>
      <c r="G76" s="107"/>
    </row>
    <row r="77" spans="2:7" s="28" customFormat="1" ht="14.25" customHeight="1" x14ac:dyDescent="0.2">
      <c r="B77" s="133" t="s">
        <v>95</v>
      </c>
      <c r="C77" s="8">
        <f>$E$37+$F$37+$E$54+$F$54</f>
        <v>5</v>
      </c>
      <c r="D77" s="8"/>
      <c r="E77" s="112">
        <f t="shared" ref="E77:E79" si="2">SUM($C$62,$D$62)</f>
        <v>4.1863013698630134</v>
      </c>
      <c r="F77" s="113">
        <f>$C77/$E77</f>
        <v>1.1943717277486912</v>
      </c>
      <c r="G77" s="107"/>
    </row>
    <row r="78" spans="2:7" s="28" customFormat="1" ht="14.25" customHeight="1" x14ac:dyDescent="0.2">
      <c r="B78" s="131" t="s">
        <v>96</v>
      </c>
      <c r="C78" s="13">
        <f>$E$39+$F$39+$E$56+$F$56</f>
        <v>3</v>
      </c>
      <c r="D78" s="13"/>
      <c r="E78" s="112">
        <f t="shared" si="2"/>
        <v>4.1863013698630134</v>
      </c>
      <c r="F78" s="113">
        <f>$C78/$E78</f>
        <v>0.71662303664921467</v>
      </c>
      <c r="G78" s="107"/>
    </row>
    <row r="79" spans="2:7" s="28" customFormat="1" ht="14.25" customHeight="1" thickBot="1" x14ac:dyDescent="0.25">
      <c r="B79" s="114" t="s">
        <v>97</v>
      </c>
      <c r="C79" s="12">
        <f>$E$40+$F$40+$E$57+$F$57</f>
        <v>7</v>
      </c>
      <c r="D79" s="12"/>
      <c r="E79" s="112">
        <f t="shared" si="2"/>
        <v>4.1863013698630134</v>
      </c>
      <c r="F79" s="116">
        <f>$C79/$E79</f>
        <v>1.6721204188481678</v>
      </c>
      <c r="G79" s="117"/>
    </row>
    <row r="80" spans="2:7" s="28" customFormat="1" ht="17.25" customHeight="1" thickBot="1" x14ac:dyDescent="0.25">
      <c r="B80" s="6" t="s">
        <v>90</v>
      </c>
      <c r="C80" s="5"/>
      <c r="D80" s="5"/>
      <c r="E80" s="5"/>
      <c r="F80" s="5"/>
      <c r="G80" s="4"/>
    </row>
    <row r="81" spans="2:7" s="28" customFormat="1" ht="17.25" customHeight="1" x14ac:dyDescent="0.2">
      <c r="B81" s="1" t="s">
        <v>52</v>
      </c>
      <c r="C81" s="71" t="s">
        <v>84</v>
      </c>
      <c r="D81" s="72" t="s">
        <v>85</v>
      </c>
      <c r="E81" s="73"/>
      <c r="F81" s="74"/>
      <c r="G81" s="75"/>
    </row>
    <row r="82" spans="2:7" s="28" customFormat="1" ht="17.25" customHeight="1" thickBot="1" x14ac:dyDescent="0.25">
      <c r="B82" s="187"/>
      <c r="C82" s="76">
        <f>$C$28</f>
        <v>1.0027397260273974</v>
      </c>
      <c r="D82" s="77">
        <f>$C$45</f>
        <v>3.1835616438356165</v>
      </c>
      <c r="E82" s="74"/>
      <c r="F82" s="74"/>
      <c r="G82" s="75"/>
    </row>
    <row r="83" spans="2:7" s="28" customFormat="1" ht="28.35" customHeight="1" thickTop="1" thickBot="1" x14ac:dyDescent="0.25">
      <c r="B83" s="11" t="s">
        <v>8</v>
      </c>
      <c r="C83" s="10"/>
      <c r="D83" s="9"/>
      <c r="E83" s="78" t="s">
        <v>44</v>
      </c>
      <c r="F83" s="79" t="s">
        <v>50</v>
      </c>
      <c r="G83" s="80" t="s">
        <v>51</v>
      </c>
    </row>
    <row r="84" spans="2:7" s="28" customFormat="1" ht="14.25" customHeight="1" thickTop="1" thickBot="1" x14ac:dyDescent="0.25">
      <c r="B84" s="81" t="s">
        <v>54</v>
      </c>
      <c r="C84" s="14">
        <f>G32+G49</f>
        <v>55</v>
      </c>
      <c r="D84" s="14"/>
      <c r="E84" s="82">
        <f>SUM(C84:D89)</f>
        <v>141</v>
      </c>
      <c r="F84" s="83">
        <f>SUM($C$82,$D$82)</f>
        <v>4.1863013698630134</v>
      </c>
      <c r="G84" s="84">
        <f>$E$84/$F$84</f>
        <v>33.681282722513089</v>
      </c>
    </row>
    <row r="85" spans="2:7" s="28" customFormat="1" ht="14.25" customHeight="1" x14ac:dyDescent="0.2">
      <c r="B85" s="85" t="s">
        <v>56</v>
      </c>
      <c r="C85" s="13">
        <f>G33+G50</f>
        <v>16</v>
      </c>
      <c r="D85" s="13"/>
      <c r="E85" s="86"/>
      <c r="F85" s="87"/>
      <c r="G85" s="88"/>
    </row>
    <row r="86" spans="2:7" s="28" customFormat="1" ht="14.25" customHeight="1" x14ac:dyDescent="0.2">
      <c r="B86" s="89" t="s">
        <v>57</v>
      </c>
      <c r="C86" s="8">
        <f>G34+G51</f>
        <v>15</v>
      </c>
      <c r="D86" s="8"/>
      <c r="E86" s="90"/>
      <c r="F86" s="91"/>
      <c r="G86" s="92"/>
    </row>
    <row r="87" spans="2:7" s="28" customFormat="1" ht="14.25" customHeight="1" x14ac:dyDescent="0.2">
      <c r="B87" s="93" t="s">
        <v>55</v>
      </c>
      <c r="C87" s="13">
        <f>H32+H49</f>
        <v>22</v>
      </c>
      <c r="D87" s="13"/>
      <c r="E87" s="90"/>
      <c r="F87" s="91"/>
      <c r="G87" s="92"/>
    </row>
    <row r="88" spans="2:7" s="28" customFormat="1" ht="14.25" customHeight="1" x14ac:dyDescent="0.2">
      <c r="B88" s="94" t="s">
        <v>58</v>
      </c>
      <c r="C88" s="8">
        <f>H33+H50</f>
        <v>33</v>
      </c>
      <c r="D88" s="8"/>
      <c r="E88" s="90"/>
      <c r="F88" s="91"/>
      <c r="G88" s="92"/>
    </row>
    <row r="89" spans="2:7" s="28" customFormat="1" ht="14.25" customHeight="1" thickBot="1" x14ac:dyDescent="0.25">
      <c r="B89" s="95" t="s">
        <v>59</v>
      </c>
      <c r="C89" s="7">
        <f>H34+H51</f>
        <v>0</v>
      </c>
      <c r="D89" s="7"/>
      <c r="E89" s="96"/>
      <c r="F89" s="97"/>
      <c r="G89" s="98"/>
    </row>
    <row r="90" spans="2:7" s="28" customFormat="1" ht="28.35" customHeight="1" thickBot="1" x14ac:dyDescent="0.25">
      <c r="B90" s="11" t="s">
        <v>9</v>
      </c>
      <c r="C90" s="10"/>
      <c r="D90" s="9"/>
      <c r="E90" s="78" t="s">
        <v>45</v>
      </c>
      <c r="F90" s="79" t="s">
        <v>50</v>
      </c>
      <c r="G90" s="80" t="s">
        <v>51</v>
      </c>
    </row>
    <row r="91" spans="2:7" s="28" customFormat="1" ht="14.25" customHeight="1" thickTop="1" thickBot="1" x14ac:dyDescent="0.25">
      <c r="B91" s="81" t="s">
        <v>53</v>
      </c>
      <c r="C91" s="14">
        <f>J32+J49</f>
        <v>17</v>
      </c>
      <c r="D91" s="14"/>
      <c r="E91" s="99">
        <f>SUM(C91:D93)</f>
        <v>74</v>
      </c>
      <c r="F91" s="83">
        <f>SUM($C$82,$D$82)</f>
        <v>4.1863013698630134</v>
      </c>
      <c r="G91" s="84">
        <f>$E$91/$F$91</f>
        <v>17.676701570680631</v>
      </c>
    </row>
    <row r="92" spans="2:7" s="28" customFormat="1" ht="14.25" customHeight="1" x14ac:dyDescent="0.2">
      <c r="B92" s="85" t="s">
        <v>60</v>
      </c>
      <c r="C92" s="13">
        <f>J33+J50</f>
        <v>57</v>
      </c>
      <c r="D92" s="13"/>
      <c r="E92" s="100"/>
      <c r="F92" s="101"/>
      <c r="G92" s="102"/>
    </row>
    <row r="93" spans="2:7" s="28" customFormat="1" ht="14.25" customHeight="1" thickBot="1" x14ac:dyDescent="0.25">
      <c r="B93" s="103" t="s">
        <v>61</v>
      </c>
      <c r="C93" s="12">
        <f>J34+J51</f>
        <v>0</v>
      </c>
      <c r="D93" s="12"/>
      <c r="E93" s="96"/>
      <c r="F93" s="97"/>
      <c r="G93" s="104"/>
    </row>
    <row r="94" spans="2:7" s="28" customFormat="1" ht="28.35" customHeight="1" thickBot="1" x14ac:dyDescent="0.25">
      <c r="B94" s="11" t="s">
        <v>62</v>
      </c>
      <c r="C94" s="10"/>
      <c r="D94" s="10"/>
      <c r="E94" s="105" t="s">
        <v>50</v>
      </c>
      <c r="F94" s="106" t="s">
        <v>78</v>
      </c>
      <c r="G94" s="107"/>
    </row>
    <row r="95" spans="2:7" s="28" customFormat="1" ht="14.25" customHeight="1" thickTop="1" x14ac:dyDescent="0.2">
      <c r="B95" s="128" t="s">
        <v>46</v>
      </c>
      <c r="C95" s="14">
        <f>$I$38+$J$38+$I$55+$J$55</f>
        <v>23</v>
      </c>
      <c r="D95" s="14"/>
      <c r="E95" s="129">
        <f>SUM($C$82,$D$82)</f>
        <v>4.1863013698630134</v>
      </c>
      <c r="F95" s="130">
        <f>$C95/$E95</f>
        <v>5.4941099476439792</v>
      </c>
      <c r="G95" s="107"/>
    </row>
    <row r="96" spans="2:7" s="28" customFormat="1" ht="14.25" customHeight="1" x14ac:dyDescent="0.2">
      <c r="B96" s="131" t="s">
        <v>47</v>
      </c>
      <c r="C96" s="13">
        <f>$I$36+$I$53</f>
        <v>6</v>
      </c>
      <c r="D96" s="13"/>
      <c r="E96" s="132">
        <f>SUM($C$82,$D$82)</f>
        <v>4.1863013698630134</v>
      </c>
      <c r="F96" s="113">
        <f>$C96/$E96</f>
        <v>1.4332460732984293</v>
      </c>
      <c r="G96" s="107"/>
    </row>
    <row r="97" spans="2:7" s="28" customFormat="1" ht="14.25" customHeight="1" x14ac:dyDescent="0.2">
      <c r="B97" s="133" t="s">
        <v>95</v>
      </c>
      <c r="C97" s="8">
        <f>$I$37+$J$37+$I$54+$J$54</f>
        <v>8</v>
      </c>
      <c r="D97" s="8"/>
      <c r="E97" s="132">
        <f>SUM($C$82,$D$82)</f>
        <v>4.1863013698630134</v>
      </c>
      <c r="F97" s="113">
        <f>$C97/$E97</f>
        <v>1.9109947643979059</v>
      </c>
      <c r="G97" s="107"/>
    </row>
    <row r="98" spans="2:7" s="28" customFormat="1" ht="14.25" customHeight="1" x14ac:dyDescent="0.2">
      <c r="B98" s="131" t="s">
        <v>96</v>
      </c>
      <c r="C98" s="13">
        <f>$I$39+$J$39+$I$56+$J$56</f>
        <v>11</v>
      </c>
      <c r="D98" s="13"/>
      <c r="E98" s="132">
        <f>SUM($C$82,$D$82)</f>
        <v>4.1863013698630134</v>
      </c>
      <c r="F98" s="113">
        <f>$C98/$E98</f>
        <v>2.6276178010471205</v>
      </c>
      <c r="G98" s="107"/>
    </row>
    <row r="99" spans="2:7" s="28" customFormat="1" ht="14.25" customHeight="1" thickBot="1" x14ac:dyDescent="0.25">
      <c r="B99" s="114" t="s">
        <v>97</v>
      </c>
      <c r="C99" s="12">
        <f>$I$40+$J$40+$I$57+$J$57</f>
        <v>4</v>
      </c>
      <c r="D99" s="12"/>
      <c r="E99" s="115">
        <f>SUM($C$82,$D$82)</f>
        <v>4.1863013698630134</v>
      </c>
      <c r="F99" s="116">
        <f>$C99/$E99</f>
        <v>0.95549738219895297</v>
      </c>
      <c r="G99" s="117"/>
    </row>
    <row r="100" spans="2:7" ht="17.25" customHeight="1" x14ac:dyDescent="0.25"/>
    <row r="101" spans="2:7" ht="17.25" customHeight="1" x14ac:dyDescent="0.25"/>
    <row r="102" spans="2:7" ht="17.25" customHeight="1" x14ac:dyDescent="0.25"/>
    <row r="103" spans="2:7" ht="17.25" customHeight="1" x14ac:dyDescent="0.25"/>
    <row r="104" spans="2:7" ht="17.25" customHeight="1" x14ac:dyDescent="0.25"/>
    <row r="105" spans="2:7" ht="17.25" customHeight="1" x14ac:dyDescent="0.25"/>
    <row r="106" spans="2:7" ht="17.25" customHeight="1" x14ac:dyDescent="0.25"/>
    <row r="107" spans="2:7" ht="17.25" customHeight="1" x14ac:dyDescent="0.25"/>
    <row r="108" spans="2:7" ht="17.25" customHeight="1" x14ac:dyDescent="0.25"/>
    <row r="109" spans="2:7" ht="17.25" customHeight="1" x14ac:dyDescent="0.25"/>
  </sheetData>
  <sheetProtection algorithmName="SHA-512" hashValue="xDiShATo6I3Jr9wh11DRjEGIM3EEo2Of8vdhiuMRCM1IVhhh0QnCTV21bd+QY8jW7aO+BFt8dOkHMAe+2WJASw==" saltValue="yXe4FSsQ0tDqWAWmVMxDMA==" spinCount="100000" sheet="1" objects="1" scenarios="1" selectLockedCells="1" autoFilter="0"/>
  <mergeCells count="69">
    <mergeCell ref="B24:J24"/>
    <mergeCell ref="B2:J2"/>
    <mergeCell ref="B3:J3"/>
    <mergeCell ref="B4:J4"/>
    <mergeCell ref="B5:J5"/>
    <mergeCell ref="B6:J6"/>
    <mergeCell ref="B8:C8"/>
    <mergeCell ref="B12:J12"/>
    <mergeCell ref="B14:J14"/>
    <mergeCell ref="B15:J15"/>
    <mergeCell ref="B17:L17"/>
    <mergeCell ref="B23:J23"/>
    <mergeCell ref="B25:C25"/>
    <mergeCell ref="D25:J28"/>
    <mergeCell ref="B29:B31"/>
    <mergeCell ref="C29:F29"/>
    <mergeCell ref="G29:J29"/>
    <mergeCell ref="C30:E30"/>
    <mergeCell ref="F30:F31"/>
    <mergeCell ref="G30:I30"/>
    <mergeCell ref="J30:J31"/>
    <mergeCell ref="C65:D65"/>
    <mergeCell ref="B42:C42"/>
    <mergeCell ref="D42:J45"/>
    <mergeCell ref="B46:B48"/>
    <mergeCell ref="C46:F46"/>
    <mergeCell ref="G46:J46"/>
    <mergeCell ref="C47:E47"/>
    <mergeCell ref="F47:F48"/>
    <mergeCell ref="G47:I47"/>
    <mergeCell ref="J47:J48"/>
    <mergeCell ref="B59:G59"/>
    <mergeCell ref="B60:G60"/>
    <mergeCell ref="B61:B62"/>
    <mergeCell ref="B63:D63"/>
    <mergeCell ref="C64:D64"/>
    <mergeCell ref="C77:D77"/>
    <mergeCell ref="C66:D66"/>
    <mergeCell ref="C67:D67"/>
    <mergeCell ref="C68:D68"/>
    <mergeCell ref="C69:D69"/>
    <mergeCell ref="B70:D70"/>
    <mergeCell ref="C71:D71"/>
    <mergeCell ref="C72:D72"/>
    <mergeCell ref="C73:D73"/>
    <mergeCell ref="B74:D74"/>
    <mergeCell ref="C75:D75"/>
    <mergeCell ref="C76:D76"/>
    <mergeCell ref="B90:D90"/>
    <mergeCell ref="C78:D78"/>
    <mergeCell ref="C79:D79"/>
    <mergeCell ref="B80:G80"/>
    <mergeCell ref="B81:B82"/>
    <mergeCell ref="B83:D83"/>
    <mergeCell ref="C84:D84"/>
    <mergeCell ref="C85:D85"/>
    <mergeCell ref="C86:D86"/>
    <mergeCell ref="C87:D87"/>
    <mergeCell ref="C88:D88"/>
    <mergeCell ref="C89:D89"/>
    <mergeCell ref="C97:D97"/>
    <mergeCell ref="C98:D98"/>
    <mergeCell ref="C99:D99"/>
    <mergeCell ref="C91:D91"/>
    <mergeCell ref="C92:D92"/>
    <mergeCell ref="C93:D93"/>
    <mergeCell ref="B94:D94"/>
    <mergeCell ref="C95:D95"/>
    <mergeCell ref="C96:D96"/>
  </mergeCells>
  <dataValidations count="5">
    <dataValidation type="list" allowBlank="1" showInputMessage="1" showErrorMessage="1" sqref="F19:F22" xr:uid="{00000000-0002-0000-0200-000000000000}">
      <formula1>"Transplantation, Immune Effector Cells, Transplantation and Immune Effector Cells"</formula1>
    </dataValidation>
    <dataValidation type="list" allowBlank="1" showInputMessage="1" showErrorMessage="1" sqref="D19:D22" xr:uid="{00000000-0002-0000-0200-000001000000}">
      <formula1>"Adult, Pediatric, Adult and Pediatric"</formula1>
    </dataValidation>
    <dataValidation type="list" allowBlank="1" showInputMessage="1" showErrorMessage="1" sqref="E19:E22" xr:uid="{00000000-0002-0000-0200-000002000000}">
      <formula1>"Autologous only, Allogeneic only, Allogeneic and Autologous"</formula1>
    </dataValidation>
    <dataValidation type="list" allowBlank="1" showInputMessage="1" showErrorMessage="1" sqref="C19:C22" xr:uid="{00000000-0002-0000-0200-000003000000}">
      <formula1>"Yes, No"</formula1>
    </dataValidation>
    <dataValidation type="list" allowBlank="1" showInputMessage="1" showErrorMessage="1" sqref="B19:B22" xr:uid="{00000000-0002-0000-0200-000004000000}">
      <formula1>"Inpatient, Outpatient"</formula1>
    </dataValidation>
  </dataValidations>
  <pageMargins left="0.25" right="0.25" top="0.2" bottom="0.3" header="0.1" footer="0.1"/>
  <pageSetup paperSize="5" scale="53" fitToWidth="0" orientation="landscape" r:id="rId1"/>
  <headerFooter>
    <oddFooter>&amp;L&amp;"-,Italic"&amp;8 ACC.FRM.6.007, Clinical Facility Grid, Example Tab, R8, 05Jan2025&amp;C
&amp;R&amp;"Arial,Italic"&amp;8&amp;P of &amp;N</oddFooter>
  </headerFooter>
  <rowBreaks count="1" manualBreakCount="1">
    <brk id="5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2:A36"/>
  <sheetViews>
    <sheetView workbookViewId="0">
      <selection activeCell="A16" sqref="A16:A17"/>
    </sheetView>
  </sheetViews>
  <sheetFormatPr defaultColWidth="9" defaultRowHeight="15" x14ac:dyDescent="0.25"/>
  <cols>
    <col min="1" max="1" width="11" bestFit="1" customWidth="1"/>
  </cols>
  <sheetData>
    <row r="2" spans="1:1" x14ac:dyDescent="0.25">
      <c r="A2" t="s">
        <v>3</v>
      </c>
    </row>
    <row r="3" spans="1:1" x14ac:dyDescent="0.25">
      <c r="A3" t="s">
        <v>4</v>
      </c>
    </row>
    <row r="4" spans="1:1" x14ac:dyDescent="0.25">
      <c r="A4" t="s">
        <v>5</v>
      </c>
    </row>
    <row r="9" spans="1:1" x14ac:dyDescent="0.25">
      <c r="A9" s="19" t="s">
        <v>0</v>
      </c>
    </row>
    <row r="10" spans="1:1" x14ac:dyDescent="0.25">
      <c r="A10" s="19"/>
    </row>
    <row r="11" spans="1:1" x14ac:dyDescent="0.25">
      <c r="A11" s="19" t="s">
        <v>1</v>
      </c>
    </row>
    <row r="12" spans="1:1" x14ac:dyDescent="0.25">
      <c r="A12" s="19"/>
    </row>
    <row r="13" spans="1:1" x14ac:dyDescent="0.25">
      <c r="A13" s="19" t="s">
        <v>2</v>
      </c>
    </row>
    <row r="16" spans="1:1" x14ac:dyDescent="0.25">
      <c r="A16" t="s">
        <v>8</v>
      </c>
    </row>
    <row r="17" spans="1:1" x14ac:dyDescent="0.25">
      <c r="A17" t="s">
        <v>9</v>
      </c>
    </row>
    <row r="21" spans="1:1" x14ac:dyDescent="0.25">
      <c r="A21" t="s">
        <v>10</v>
      </c>
    </row>
    <row r="22" spans="1:1" x14ac:dyDescent="0.25">
      <c r="A22" t="s">
        <v>11</v>
      </c>
    </row>
    <row r="25" spans="1:1" x14ac:dyDescent="0.25">
      <c r="A25" t="s">
        <v>7</v>
      </c>
    </row>
    <row r="27" spans="1:1" x14ac:dyDescent="0.25">
      <c r="A27" t="s">
        <v>12</v>
      </c>
    </row>
    <row r="30" spans="1:1" x14ac:dyDescent="0.25">
      <c r="A30" t="s">
        <v>13</v>
      </c>
    </row>
    <row r="31" spans="1:1" x14ac:dyDescent="0.25">
      <c r="A31" t="s">
        <v>14</v>
      </c>
    </row>
    <row r="32" spans="1:1" x14ac:dyDescent="0.25">
      <c r="A32" t="s">
        <v>9</v>
      </c>
    </row>
    <row r="34" spans="1:1" x14ac:dyDescent="0.25">
      <c r="A34" t="s">
        <v>15</v>
      </c>
    </row>
    <row r="35" spans="1:1" x14ac:dyDescent="0.25">
      <c r="A35" t="s">
        <v>17</v>
      </c>
    </row>
    <row r="36" spans="1:1" x14ac:dyDescent="0.25">
      <c r="A36" t="s">
        <v>16</v>
      </c>
    </row>
  </sheetData>
  <customSheetViews>
    <customSheetView guid="{4AC673DB-F0D2-40B7-8ABB-AFD4AB7727BF}" fitToPage="1">
      <selection activeCell="A16" sqref="A16:A17"/>
      <pageMargins left="0.7" right="0.7" top="0.75" bottom="0.75" header="0.3" footer="0.3"/>
      <pageSetup orientation="portrait"/>
    </customSheetView>
    <customSheetView guid="{A806C88B-F2DD-48BB-847E-7C13CD91EC6F}" fitToPage="1">
      <selection activeCell="A16" sqref="A16:A17"/>
      <pageMargins left="0.7" right="0.7" top="0.75" bottom="0.75" header="0.3" footer="0.3"/>
      <pageSetup orientation="portrait"/>
    </customSheetView>
    <customSheetView guid="{DCF11E63-42B0-4BE2-B011-CEF3FBE62A69}" fitToPage="1">
      <selection activeCell="E16" sqref="E16"/>
      <pageMargins left="0.7" right="0.7" top="0.75" bottom="0.75" header="0.3" footer="0.3"/>
      <pageSetup orientation="portrait"/>
    </customSheetView>
    <customSheetView guid="{016514D3-5388-48B1-B81E-5777769983A7}" fitToPage="1">
      <selection activeCell="A16" sqref="A16:A17"/>
      <pageMargins left="0.7" right="0.7" top="0.75" bottom="0.75" header="0.3" footer="0.3"/>
      <pageSetup orientation="portrait"/>
    </customSheetView>
    <customSheetView guid="{EF782043-C540-498A-A1E0-0E8FEBA69B9F}" fitToPage="1">
      <selection activeCell="A16" sqref="A16:A17"/>
      <pageMargins left="0.7" right="0.7" top="0.75" bottom="0.75" header="0.3" footer="0.3"/>
      <pageSetup orientation="portrait"/>
    </customSheetView>
  </customSheetView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D976EA8123E742AC675A21E6A546C6" ma:contentTypeVersion="20" ma:contentTypeDescription="Create a new document." ma:contentTypeScope="" ma:versionID="9f7804375ee0c819889f4680b1b709a4">
  <xsd:schema xmlns:xsd="http://www.w3.org/2001/XMLSchema" xmlns:xs="http://www.w3.org/2001/XMLSchema" xmlns:p="http://schemas.microsoft.com/office/2006/metadata/properties" xmlns:ns2="1d2226f5-be6d-4657-9b21-c22ef5cccbf9" xmlns:ns3="1f3c4429-dc9b-4ebe-90b8-01f621e7ef50" targetNamespace="http://schemas.microsoft.com/office/2006/metadata/properties" ma:root="true" ma:fieldsID="311045416eedafe96804cbed89c78279" ns2:_="" ns3:_="">
    <xsd:import namespace="1d2226f5-be6d-4657-9b21-c22ef5cccbf9"/>
    <xsd:import namespace="1f3c4429-dc9b-4ebe-90b8-01f621e7ef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Visua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2226f5-be6d-4657-9b21-c22ef5cccb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fd2baed-6db9-41a3-9413-0d68dd2997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isual" ma:index="26" nillable="true" ma:displayName="Visual" ma:format="Thumbnail" ma:internalName="Visual">
      <xsd:simpleType>
        <xsd:restriction base="dms:Unknow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3c4429-dc9b-4ebe-90b8-01f621e7ef5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f91665a-28b2-4a2c-ba21-57d5171a7957}" ma:internalName="TaxCatchAll" ma:showField="CatchAllData" ma:web="1f3c4429-dc9b-4ebe-90b8-01f621e7ef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MediaServiceMetadata xmlns="1d2226f5-be6d-4657-9b21-c22ef5cccbf9" xsi:nil="true"/>
    <MediaServiceFastMetadata xmlns="1d2226f5-be6d-4657-9b21-c22ef5cccbf9" xsi:nil="true"/>
    <MediaServiceAutoKeyPoints xmlns="1d2226f5-be6d-4657-9b21-c22ef5cccbf9" xsi:nil="true"/>
    <MediaServiceKeyPoints xmlns="1d2226f5-be6d-4657-9b21-c22ef5cccbf9" xsi:nil="true"/>
    <MediaServiceAutoTags xmlns="1d2226f5-be6d-4657-9b21-c22ef5cccbf9" xsi:nil="true"/>
    <MediaServiceOCR xmlns="1d2226f5-be6d-4657-9b21-c22ef5cccbf9" xsi:nil="true"/>
    <MediaServiceGenerationTime xmlns="1d2226f5-be6d-4657-9b21-c22ef5cccbf9" xsi:nil="true"/>
    <MediaServiceEventHashCode xmlns="1d2226f5-be6d-4657-9b21-c22ef5cccbf9" xsi:nil="true"/>
    <MediaServiceDateTaken xmlns="1d2226f5-be6d-4657-9b21-c22ef5cccbf9" xsi:nil="true"/>
    <MediaServiceLocation xmlns="1d2226f5-be6d-4657-9b21-c22ef5cccbf9" xsi:nil="true"/>
    <SharedWithUsers xmlns="1f3c4429-dc9b-4ebe-90b8-01f621e7ef50">
      <UserInfo>
        <DisplayName/>
        <AccountId xsi:nil="true"/>
        <AccountType/>
      </UserInfo>
    </SharedWithUsers>
    <SharedWithDetails xmlns="1f3c4429-dc9b-4ebe-90b8-01f621e7ef50" xsi:nil="true"/>
    <lcf76f155ced4ddcb4097134ff3c332f xmlns="1d2226f5-be6d-4657-9b21-c22ef5cccbf9">
      <Terms xmlns="http://schemas.microsoft.com/office/infopath/2007/PartnerControls"/>
    </lcf76f155ced4ddcb4097134ff3c332f>
    <TaxCatchAll xmlns="1f3c4429-dc9b-4ebe-90b8-01f621e7ef50" xsi:nil="true"/>
    <Visual xmlns="1d2226f5-be6d-4657-9b21-c22ef5cccbf9" xsi:nil="true"/>
  </documentManagement>
</p:properties>
</file>

<file path=customXml/itemProps1.xml><?xml version="1.0" encoding="utf-8"?>
<ds:datastoreItem xmlns:ds="http://schemas.openxmlformats.org/officeDocument/2006/customXml" ds:itemID="{3847F8EF-8AAF-48C9-9DFE-A66AC49D528B}">
  <ds:schemaRefs>
    <ds:schemaRef ds:uri="http://schemas.microsoft.com/sharepoint/v3/contenttype/forms"/>
  </ds:schemaRefs>
</ds:datastoreItem>
</file>

<file path=customXml/itemProps2.xml><?xml version="1.0" encoding="utf-8"?>
<ds:datastoreItem xmlns:ds="http://schemas.openxmlformats.org/officeDocument/2006/customXml" ds:itemID="{97E99F3F-32D0-483F-8095-240B86FD50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2226f5-be6d-4657-9b21-c22ef5cccbf9"/>
    <ds:schemaRef ds:uri="1f3c4429-dc9b-4ebe-90b8-01f621e7ef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B4F38B-0799-4886-B61C-8DBB46B47F73}">
  <ds:schemaRefs>
    <ds:schemaRef ds:uri="http://schemas.microsoft.com/office/2006/metadata/properties"/>
    <ds:schemaRef ds:uri="http://purl.org/dc/elements/1.1/"/>
    <ds:schemaRef ds:uri="http://purl.org/dc/dcmitype/"/>
    <ds:schemaRef ds:uri="http://schemas.microsoft.com/office/2006/documentManagement/types"/>
    <ds:schemaRef ds:uri="http://purl.org/dc/terms/"/>
    <ds:schemaRef ds:uri="http://schemas.microsoft.com/office/infopath/2007/PartnerControls"/>
    <ds:schemaRef ds:uri="http://www.w3.org/XML/1998/namespace"/>
    <ds:schemaRef ds:uri="http://schemas.openxmlformats.org/package/2006/metadata/core-properties"/>
    <ds:schemaRef ds:uri="1f3c4429-dc9b-4ebe-90b8-01f621e7ef50"/>
    <ds:schemaRef ds:uri="1d2226f5-be6d-4657-9b21-c22ef5cccbf9"/>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4</vt:i4>
      </vt:variant>
      <vt:variant>
        <vt:lpstr>Named Ranges</vt:lpstr>
      </vt:variant>
      <vt:variant>
        <vt:i4>19</vt:i4>
      </vt:variant>
    </vt:vector>
  </HeadingPairs>
  <TitlesOfParts>
    <vt:vector size="23" baseType="lpstr">
      <vt:lpstr>Clinical Facility Grid</vt:lpstr>
      <vt:lpstr>Add Tab for Multiple Sites</vt:lpstr>
      <vt:lpstr>Example</vt:lpstr>
      <vt:lpstr>Combo Box</vt:lpstr>
      <vt:lpstr>Answers</vt:lpstr>
      <vt:lpstr>N</vt:lpstr>
      <vt:lpstr>NA</vt:lpstr>
      <vt:lpstr>No</vt:lpstr>
      <vt:lpstr>NOT_OK</vt:lpstr>
      <vt:lpstr>OK</vt:lpstr>
      <vt:lpstr>Patient_Age</vt:lpstr>
      <vt:lpstr>'Add Tab for Multiple Sites'!Print_Area</vt:lpstr>
      <vt:lpstr>'Clinical Facility Grid'!Print_Area</vt:lpstr>
      <vt:lpstr>Example!Print_Area</vt:lpstr>
      <vt:lpstr>'Add Tab for Multiple Sites'!Print_Titles</vt:lpstr>
      <vt:lpstr>'Clinical Facility Grid'!Print_Titles</vt:lpstr>
      <vt:lpstr>Example!Print_Titles</vt:lpstr>
      <vt:lpstr>ProgramPopulation</vt:lpstr>
      <vt:lpstr>Recipient_Type</vt:lpstr>
      <vt:lpstr>TED_Audit</vt:lpstr>
      <vt:lpstr>TypeOfTransplant</vt:lpstr>
      <vt:lpstr>Y</vt:lpstr>
      <vt:lpstr>Yes</vt:lpstr>
    </vt:vector>
  </TitlesOfParts>
  <Manager/>
  <Company>UNMC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Kara Wacker</dc:creator>
  <cp:keywords/>
  <dc:description/>
  <cp:lastModifiedBy>Heather Conway</cp:lastModifiedBy>
  <cp:lastPrinted>2026-01-04T18:23:30Z</cp:lastPrinted>
  <dcterms:created xsi:type="dcterms:W3CDTF">2008-08-11T14:11:49Z</dcterms:created>
  <dcterms:modified xsi:type="dcterms:W3CDTF">2026-01-04T18:35:10Z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0x0101001CD976EA8123E742AC675A21E6A546C6</vt:lpwstr>
  </property>
  <property fmtid="{D5CDD505-2E9C-101B-9397-08002B2CF9AE}" pid="3" name="MediaServiceImageTags">
    <vt:lpwstr/>
  </property>
</Properties>
</file>